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Арбузова транспортировка\САЙТ\2026\"/>
    </mc:Choice>
  </mc:AlternateContent>
  <xr:revisionPtr revIDLastSave="0" documentId="13_ncr:1_{DDB49CE0-E783-4865-9850-74AC96420981}" xr6:coauthVersionLast="47" xr6:coauthVersionMax="47" xr10:uidLastSave="{00000000-0000-0000-0000-000000000000}"/>
  <bookViews>
    <workbookView xWindow="3420" yWindow="360" windowWidth="25380" windowHeight="15240" firstSheet="7" activeTab="12" xr2:uid="{00000000-000D-0000-FFFF-FFFF00000000}"/>
  </bookViews>
  <sheets>
    <sheet name="январь 2026" sheetId="20" r:id="rId1"/>
    <sheet name="февраль 2026" sheetId="21" r:id="rId2"/>
    <sheet name="март 2026" sheetId="22" r:id="rId3"/>
    <sheet name="апрель 2026" sheetId="23" r:id="rId4"/>
    <sheet name="май 2026" sheetId="24" r:id="rId5"/>
    <sheet name="июнь 2026" sheetId="25" r:id="rId6"/>
    <sheet name="июль 2026" sheetId="26" r:id="rId7"/>
    <sheet name="август 2026" sheetId="27" r:id="rId8"/>
    <sheet name="сентябрь 2026" sheetId="28" r:id="rId9"/>
    <sheet name="октябрь 2026" sheetId="29" r:id="rId10"/>
    <sheet name="ноябрь 2026" sheetId="30" r:id="rId11"/>
    <sheet name="декабрь 2026" sheetId="31" r:id="rId12"/>
    <sheet name="по группам 26" sheetId="18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2" i="31" l="1"/>
  <c r="G72" i="31"/>
  <c r="G71" i="31"/>
  <c r="G82" i="30"/>
  <c r="G72" i="30"/>
  <c r="G71" i="30"/>
  <c r="G178" i="29"/>
  <c r="G177" i="29"/>
  <c r="G176" i="29"/>
  <c r="G175" i="29"/>
  <c r="G174" i="29"/>
  <c r="G173" i="29"/>
  <c r="G172" i="29"/>
  <c r="G171" i="29"/>
  <c r="G170" i="29"/>
  <c r="G169" i="29"/>
  <c r="G168" i="29"/>
  <c r="G167" i="29"/>
  <c r="G166" i="29"/>
  <c r="G165" i="29"/>
  <c r="G164" i="29"/>
  <c r="G163" i="29"/>
  <c r="G162" i="29"/>
  <c r="G161" i="29"/>
  <c r="G160" i="29"/>
  <c r="G159" i="29"/>
  <c r="G158" i="29"/>
  <c r="G157" i="29"/>
  <c r="G156" i="29"/>
  <c r="G155" i="29"/>
  <c r="G154" i="29"/>
  <c r="G153" i="29"/>
  <c r="G152" i="29"/>
  <c r="G151" i="29"/>
  <c r="G150" i="29"/>
  <c r="G149" i="29"/>
  <c r="G148" i="29"/>
  <c r="G147" i="29"/>
  <c r="G146" i="29"/>
  <c r="G145" i="29"/>
  <c r="G144" i="29"/>
  <c r="G143" i="29"/>
  <c r="G142" i="29"/>
  <c r="G141" i="29"/>
  <c r="G140" i="29"/>
  <c r="G139" i="29"/>
  <c r="G138" i="29"/>
  <c r="G137" i="29"/>
  <c r="G136" i="29"/>
  <c r="G135" i="29"/>
  <c r="G134" i="29"/>
  <c r="G133" i="29"/>
  <c r="G132" i="29"/>
  <c r="G131" i="29"/>
  <c r="G130" i="29"/>
  <c r="G129" i="29"/>
  <c r="G128" i="29"/>
  <c r="G127" i="29"/>
  <c r="G126" i="29"/>
  <c r="G125" i="29"/>
  <c r="G124" i="29"/>
  <c r="G123" i="29"/>
  <c r="G122" i="29"/>
  <c r="G121" i="29"/>
  <c r="G120" i="29"/>
  <c r="G119" i="29"/>
  <c r="G118" i="29"/>
  <c r="G117" i="29"/>
  <c r="G116" i="29"/>
  <c r="G115" i="29"/>
  <c r="G114" i="29"/>
  <c r="G113" i="29"/>
  <c r="G112" i="29"/>
  <c r="G111" i="29"/>
  <c r="G110" i="29"/>
  <c r="G109" i="29"/>
  <c r="G108" i="29"/>
  <c r="G107" i="29"/>
  <c r="G106" i="29"/>
  <c r="G105" i="29"/>
  <c r="G104" i="29"/>
  <c r="G103" i="29"/>
  <c r="G102" i="29"/>
  <c r="G101" i="29"/>
  <c r="G100" i="29"/>
  <c r="G99" i="29"/>
  <c r="G98" i="29"/>
  <c r="G97" i="29"/>
  <c r="G96" i="29"/>
  <c r="G95" i="29"/>
  <c r="G94" i="29"/>
  <c r="G93" i="29"/>
  <c r="G92" i="29"/>
  <c r="G91" i="29"/>
  <c r="G90" i="29"/>
  <c r="G89" i="29"/>
  <c r="G88" i="29"/>
  <c r="G87" i="29"/>
  <c r="G86" i="29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178" i="28"/>
  <c r="G177" i="28"/>
  <c r="G176" i="28"/>
  <c r="G175" i="28"/>
  <c r="G174" i="28"/>
  <c r="G173" i="28"/>
  <c r="G172" i="28"/>
  <c r="G171" i="28"/>
  <c r="G170" i="28"/>
  <c r="G169" i="28"/>
  <c r="G168" i="28"/>
  <c r="G167" i="28"/>
  <c r="G166" i="28"/>
  <c r="G165" i="28"/>
  <c r="G164" i="28"/>
  <c r="G163" i="28"/>
  <c r="G162" i="28"/>
  <c r="G161" i="28"/>
  <c r="G160" i="28"/>
  <c r="G159" i="28"/>
  <c r="G158" i="28"/>
  <c r="G157" i="28"/>
  <c r="G156" i="28"/>
  <c r="G155" i="28"/>
  <c r="G154" i="28"/>
  <c r="G153" i="28"/>
  <c r="G152" i="28"/>
  <c r="G151" i="28"/>
  <c r="G150" i="28"/>
  <c r="G149" i="28"/>
  <c r="G148" i="28"/>
  <c r="G147" i="28"/>
  <c r="G146" i="28"/>
  <c r="G145" i="28"/>
  <c r="G144" i="28"/>
  <c r="G143" i="28"/>
  <c r="G142" i="28"/>
  <c r="G141" i="28"/>
  <c r="G140" i="28"/>
  <c r="G139" i="28"/>
  <c r="G138" i="28"/>
  <c r="G137" i="28"/>
  <c r="G136" i="28"/>
  <c r="G135" i="28"/>
  <c r="G134" i="28"/>
  <c r="G133" i="28"/>
  <c r="G132" i="28"/>
  <c r="G131" i="28"/>
  <c r="G130" i="28"/>
  <c r="G129" i="28"/>
  <c r="G128" i="28"/>
  <c r="G127" i="28"/>
  <c r="G126" i="28"/>
  <c r="G125" i="28"/>
  <c r="G124" i="28"/>
  <c r="G123" i="28"/>
  <c r="G122" i="28"/>
  <c r="G121" i="28"/>
  <c r="G120" i="28"/>
  <c r="G119" i="28"/>
  <c r="G118" i="28"/>
  <c r="G117" i="28"/>
  <c r="G116" i="28"/>
  <c r="G115" i="28"/>
  <c r="G114" i="28"/>
  <c r="G113" i="28"/>
  <c r="G112" i="28"/>
  <c r="G111" i="28"/>
  <c r="G110" i="28"/>
  <c r="G109" i="28"/>
  <c r="G108" i="28"/>
  <c r="G107" i="28"/>
  <c r="G106" i="28"/>
  <c r="G105" i="28"/>
  <c r="G104" i="28"/>
  <c r="G103" i="28"/>
  <c r="G102" i="28"/>
  <c r="G101" i="28"/>
  <c r="G100" i="28"/>
  <c r="G99" i="28"/>
  <c r="G98" i="28"/>
  <c r="G97" i="28"/>
  <c r="G96" i="28"/>
  <c r="G95" i="28"/>
  <c r="G94" i="28"/>
  <c r="G93" i="28"/>
  <c r="G92" i="28"/>
  <c r="G91" i="28"/>
  <c r="G90" i="28"/>
  <c r="G89" i="28"/>
  <c r="G88" i="28"/>
  <c r="G87" i="28"/>
  <c r="G86" i="28"/>
  <c r="G85" i="28"/>
  <c r="G84" i="28"/>
  <c r="G83" i="28"/>
  <c r="G82" i="28"/>
  <c r="G81" i="28"/>
  <c r="G80" i="28"/>
  <c r="G79" i="28"/>
  <c r="G78" i="28"/>
  <c r="G77" i="28"/>
  <c r="G76" i="28"/>
  <c r="G75" i="28"/>
  <c r="G74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178" i="27"/>
  <c r="G177" i="27"/>
  <c r="G176" i="27"/>
  <c r="G175" i="27"/>
  <c r="G174" i="27"/>
  <c r="G173" i="27"/>
  <c r="G172" i="27"/>
  <c r="G171" i="27"/>
  <c r="G170" i="27"/>
  <c r="G169" i="27"/>
  <c r="G168" i="27"/>
  <c r="G167" i="27"/>
  <c r="G166" i="27"/>
  <c r="G165" i="27"/>
  <c r="G164" i="27"/>
  <c r="G163" i="27"/>
  <c r="G162" i="27"/>
  <c r="G161" i="27"/>
  <c r="G160" i="27"/>
  <c r="G159" i="27"/>
  <c r="G158" i="27"/>
  <c r="G157" i="27"/>
  <c r="G156" i="27"/>
  <c r="G155" i="27"/>
  <c r="G154" i="27"/>
  <c r="G153" i="27"/>
  <c r="G152" i="27"/>
  <c r="G151" i="27"/>
  <c r="G150" i="27"/>
  <c r="G149" i="27"/>
  <c r="G148" i="27"/>
  <c r="G147" i="27"/>
  <c r="G146" i="27"/>
  <c r="G145" i="27"/>
  <c r="G144" i="27"/>
  <c r="G143" i="27"/>
  <c r="G142" i="27"/>
  <c r="G141" i="27"/>
  <c r="G140" i="27"/>
  <c r="G139" i="27"/>
  <c r="G138" i="27"/>
  <c r="G137" i="27"/>
  <c r="G136" i="27"/>
  <c r="G135" i="27"/>
  <c r="G134" i="27"/>
  <c r="G133" i="27"/>
  <c r="G132" i="27"/>
  <c r="G131" i="27"/>
  <c r="G130" i="27"/>
  <c r="G129" i="27"/>
  <c r="G128" i="27"/>
  <c r="G127" i="27"/>
  <c r="G126" i="27"/>
  <c r="G125" i="27"/>
  <c r="G124" i="27"/>
  <c r="G123" i="27"/>
  <c r="G122" i="27"/>
  <c r="G121" i="27"/>
  <c r="G120" i="27"/>
  <c r="G119" i="27"/>
  <c r="G118" i="27"/>
  <c r="G117" i="27"/>
  <c r="G116" i="27"/>
  <c r="G115" i="27"/>
  <c r="G114" i="27"/>
  <c r="G113" i="27"/>
  <c r="G112" i="27"/>
  <c r="G111" i="27"/>
  <c r="G110" i="27"/>
  <c r="G109" i="27"/>
  <c r="G108" i="27"/>
  <c r="G107" i="27"/>
  <c r="G106" i="27"/>
  <c r="G105" i="27"/>
  <c r="G104" i="27"/>
  <c r="G103" i="27"/>
  <c r="G102" i="27"/>
  <c r="G101" i="27"/>
  <c r="G100" i="27"/>
  <c r="G99" i="27"/>
  <c r="G98" i="27"/>
  <c r="G97" i="27"/>
  <c r="G96" i="27"/>
  <c r="G95" i="27"/>
  <c r="G94" i="27"/>
  <c r="G93" i="27"/>
  <c r="G92" i="27"/>
  <c r="G91" i="27"/>
  <c r="G90" i="27"/>
  <c r="G89" i="27"/>
  <c r="G88" i="27"/>
  <c r="G87" i="27"/>
  <c r="G86" i="27"/>
  <c r="G85" i="27"/>
  <c r="G84" i="27"/>
  <c r="G83" i="27"/>
  <c r="G82" i="27"/>
  <c r="G81" i="27"/>
  <c r="G80" i="27"/>
  <c r="G79" i="27"/>
  <c r="G78" i="27"/>
  <c r="G77" i="27"/>
  <c r="G76" i="27"/>
  <c r="G75" i="27"/>
  <c r="G74" i="27"/>
  <c r="G73" i="27"/>
  <c r="G72" i="27"/>
  <c r="G71" i="27"/>
  <c r="G70" i="27"/>
  <c r="G69" i="27"/>
  <c r="G68" i="27"/>
  <c r="G67" i="27"/>
  <c r="G66" i="27"/>
  <c r="G65" i="27"/>
  <c r="G64" i="27"/>
  <c r="G63" i="27"/>
  <c r="G62" i="27"/>
  <c r="G61" i="27"/>
  <c r="G60" i="27"/>
  <c r="G59" i="27"/>
  <c r="G58" i="27"/>
  <c r="G57" i="27"/>
  <c r="G56" i="27"/>
  <c r="G55" i="27"/>
  <c r="G54" i="27"/>
  <c r="G53" i="27"/>
  <c r="G52" i="27"/>
  <c r="G51" i="27"/>
  <c r="G50" i="27"/>
  <c r="G49" i="27"/>
  <c r="G48" i="27"/>
  <c r="G47" i="27"/>
  <c r="G46" i="27"/>
  <c r="G45" i="27"/>
  <c r="G44" i="27"/>
  <c r="G43" i="27"/>
  <c r="G42" i="27"/>
  <c r="G41" i="27"/>
  <c r="G40" i="27"/>
  <c r="G39" i="27"/>
  <c r="G38" i="27"/>
  <c r="G37" i="27"/>
  <c r="G36" i="27"/>
  <c r="G35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178" i="26"/>
  <c r="G177" i="26"/>
  <c r="G176" i="26"/>
  <c r="G175" i="26"/>
  <c r="G174" i="26"/>
  <c r="G173" i="26"/>
  <c r="G172" i="26"/>
  <c r="G171" i="26"/>
  <c r="G170" i="26"/>
  <c r="G169" i="26"/>
  <c r="G168" i="26"/>
  <c r="G167" i="26"/>
  <c r="G166" i="26"/>
  <c r="G165" i="26"/>
  <c r="G164" i="26"/>
  <c r="G163" i="26"/>
  <c r="G162" i="26"/>
  <c r="G161" i="26"/>
  <c r="G160" i="26"/>
  <c r="G159" i="26"/>
  <c r="G158" i="26"/>
  <c r="G157" i="26"/>
  <c r="G156" i="26"/>
  <c r="G155" i="26"/>
  <c r="G154" i="26"/>
  <c r="G153" i="26"/>
  <c r="G152" i="26"/>
  <c r="G151" i="26"/>
  <c r="G150" i="26"/>
  <c r="G149" i="26"/>
  <c r="G148" i="26"/>
  <c r="G147" i="26"/>
  <c r="G146" i="26"/>
  <c r="G145" i="26"/>
  <c r="G144" i="26"/>
  <c r="G143" i="26"/>
  <c r="G142" i="26"/>
  <c r="G141" i="26"/>
  <c r="G140" i="26"/>
  <c r="G139" i="26"/>
  <c r="G138" i="26"/>
  <c r="G137" i="26"/>
  <c r="G136" i="26"/>
  <c r="G135" i="26"/>
  <c r="G134" i="26"/>
  <c r="G133" i="26"/>
  <c r="G132" i="26"/>
  <c r="G131" i="26"/>
  <c r="G130" i="26"/>
  <c r="G129" i="26"/>
  <c r="G128" i="26"/>
  <c r="G127" i="26"/>
  <c r="G126" i="26"/>
  <c r="G125" i="26"/>
  <c r="G124" i="26"/>
  <c r="G123" i="26"/>
  <c r="G122" i="26"/>
  <c r="G121" i="26"/>
  <c r="G120" i="26"/>
  <c r="G119" i="26"/>
  <c r="G118" i="26"/>
  <c r="G117" i="26"/>
  <c r="G116" i="26"/>
  <c r="G115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178" i="25"/>
  <c r="G177" i="25"/>
  <c r="G176" i="25"/>
  <c r="G175" i="25"/>
  <c r="G174" i="25"/>
  <c r="G173" i="25"/>
  <c r="G172" i="25"/>
  <c r="G171" i="25"/>
  <c r="G170" i="25"/>
  <c r="G169" i="25"/>
  <c r="G168" i="25"/>
  <c r="G167" i="25"/>
  <c r="G166" i="25"/>
  <c r="G165" i="25"/>
  <c r="G164" i="25"/>
  <c r="G163" i="25"/>
  <c r="G162" i="25"/>
  <c r="G161" i="25"/>
  <c r="G160" i="25"/>
  <c r="G159" i="25"/>
  <c r="G158" i="25"/>
  <c r="G157" i="25"/>
  <c r="G156" i="25"/>
  <c r="G155" i="25"/>
  <c r="G154" i="25"/>
  <c r="G153" i="25"/>
  <c r="G152" i="25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G123" i="25"/>
  <c r="G122" i="25"/>
  <c r="G121" i="25"/>
  <c r="G120" i="25"/>
  <c r="G119" i="25"/>
  <c r="G118" i="25"/>
  <c r="G117" i="25"/>
  <c r="G116" i="25"/>
  <c r="G115" i="25"/>
  <c r="G114" i="25"/>
  <c r="G113" i="25"/>
  <c r="G112" i="25"/>
  <c r="G111" i="25"/>
  <c r="G110" i="25"/>
  <c r="G109" i="25"/>
  <c r="G108" i="25"/>
  <c r="G107" i="25"/>
  <c r="G106" i="25"/>
  <c r="G105" i="25"/>
  <c r="G104" i="25"/>
  <c r="G103" i="25"/>
  <c r="G102" i="25"/>
  <c r="G101" i="25"/>
  <c r="G100" i="25"/>
  <c r="G99" i="25"/>
  <c r="G98" i="25"/>
  <c r="G97" i="25"/>
  <c r="G96" i="25"/>
  <c r="G95" i="25"/>
  <c r="G94" i="25"/>
  <c r="G93" i="25"/>
  <c r="G92" i="25"/>
  <c r="G91" i="25"/>
  <c r="G90" i="25"/>
  <c r="G89" i="25"/>
  <c r="G88" i="25"/>
  <c r="G87" i="25"/>
  <c r="G86" i="25"/>
  <c r="G85" i="25"/>
  <c r="G84" i="25"/>
  <c r="G83" i="25"/>
  <c r="G82" i="25"/>
  <c r="G81" i="25"/>
  <c r="G80" i="25"/>
  <c r="G79" i="25"/>
  <c r="G78" i="25"/>
  <c r="G77" i="25"/>
  <c r="G76" i="25"/>
  <c r="G75" i="25"/>
  <c r="G74" i="25"/>
  <c r="G73" i="25"/>
  <c r="G72" i="25"/>
  <c r="G71" i="25"/>
  <c r="G70" i="25"/>
  <c r="G69" i="25"/>
  <c r="G68" i="25"/>
  <c r="G67" i="25"/>
  <c r="G66" i="25"/>
  <c r="G65" i="25"/>
  <c r="G64" i="25"/>
  <c r="G63" i="25"/>
  <c r="G62" i="25"/>
  <c r="G61" i="25"/>
  <c r="G60" i="25"/>
  <c r="G59" i="25"/>
  <c r="G58" i="25"/>
  <c r="G57" i="25"/>
  <c r="G56" i="25"/>
  <c r="G55" i="25"/>
  <c r="G54" i="25"/>
  <c r="G53" i="25"/>
  <c r="G52" i="25"/>
  <c r="G51" i="25"/>
  <c r="G50" i="25"/>
  <c r="G49" i="25"/>
  <c r="G48" i="25"/>
  <c r="G47" i="25"/>
  <c r="G46" i="25"/>
  <c r="G45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178" i="24"/>
  <c r="G177" i="24"/>
  <c r="G176" i="24"/>
  <c r="G175" i="24"/>
  <c r="G174" i="24"/>
  <c r="G173" i="24"/>
  <c r="G172" i="24"/>
  <c r="G171" i="24"/>
  <c r="G170" i="24"/>
  <c r="G169" i="24"/>
  <c r="G168" i="24"/>
  <c r="G167" i="24"/>
  <c r="G166" i="24"/>
  <c r="G165" i="24"/>
  <c r="G164" i="24"/>
  <c r="G163" i="24"/>
  <c r="G162" i="24"/>
  <c r="G161" i="24"/>
  <c r="G160" i="24"/>
  <c r="G159" i="24"/>
  <c r="G158" i="24"/>
  <c r="G157" i="24"/>
  <c r="G156" i="24"/>
  <c r="G155" i="24"/>
  <c r="G154" i="24"/>
  <c r="G153" i="24"/>
  <c r="G152" i="24"/>
  <c r="G151" i="24"/>
  <c r="G150" i="24"/>
  <c r="G149" i="24"/>
  <c r="G148" i="24"/>
  <c r="G147" i="24"/>
  <c r="G146" i="24"/>
  <c r="G145" i="24"/>
  <c r="G144" i="24"/>
  <c r="G143" i="24"/>
  <c r="G142" i="24"/>
  <c r="G141" i="24"/>
  <c r="G140" i="24"/>
  <c r="G139" i="24"/>
  <c r="G138" i="24"/>
  <c r="G137" i="24"/>
  <c r="G136" i="24"/>
  <c r="G135" i="24"/>
  <c r="G134" i="24"/>
  <c r="G133" i="24"/>
  <c r="G132" i="24"/>
  <c r="G131" i="24"/>
  <c r="G130" i="24"/>
  <c r="G129" i="24"/>
  <c r="G128" i="24"/>
  <c r="G127" i="24"/>
  <c r="G126" i="24"/>
  <c r="G125" i="24"/>
  <c r="G124" i="24"/>
  <c r="G123" i="24"/>
  <c r="G122" i="24"/>
  <c r="G121" i="24"/>
  <c r="G120" i="24"/>
  <c r="G119" i="24"/>
  <c r="G118" i="24"/>
  <c r="G117" i="24"/>
  <c r="G116" i="24"/>
  <c r="G115" i="24"/>
  <c r="G114" i="24"/>
  <c r="G113" i="24"/>
  <c r="G112" i="24"/>
  <c r="G111" i="24"/>
  <c r="G110" i="24"/>
  <c r="G109" i="24"/>
  <c r="G108" i="24"/>
  <c r="G107" i="24"/>
  <c r="G106" i="24"/>
  <c r="G105" i="24"/>
  <c r="G104" i="24"/>
  <c r="G103" i="24"/>
  <c r="G102" i="24"/>
  <c r="G101" i="24"/>
  <c r="G100" i="24"/>
  <c r="G99" i="24"/>
  <c r="G98" i="24"/>
  <c r="G97" i="24"/>
  <c r="G96" i="24"/>
  <c r="G95" i="24"/>
  <c r="G94" i="24"/>
  <c r="G93" i="24"/>
  <c r="G92" i="24"/>
  <c r="G91" i="24"/>
  <c r="G90" i="24"/>
  <c r="G89" i="24"/>
  <c r="G88" i="24"/>
  <c r="G87" i="24"/>
  <c r="G86" i="24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178" i="23"/>
  <c r="G177" i="23"/>
  <c r="G176" i="23"/>
  <c r="G175" i="23"/>
  <c r="G174" i="23"/>
  <c r="G173" i="23"/>
  <c r="G172" i="23"/>
  <c r="G171" i="23"/>
  <c r="G170" i="23"/>
  <c r="G169" i="23"/>
  <c r="G168" i="23"/>
  <c r="G167" i="23"/>
  <c r="G166" i="23"/>
  <c r="G165" i="23"/>
  <c r="G164" i="23"/>
  <c r="G163" i="23"/>
  <c r="G162" i="23"/>
  <c r="G161" i="23"/>
  <c r="G160" i="23"/>
  <c r="G159" i="23"/>
  <c r="G158" i="23"/>
  <c r="G157" i="23"/>
  <c r="G156" i="23"/>
  <c r="G155" i="23"/>
  <c r="G154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1" i="23"/>
  <c r="G130" i="23"/>
  <c r="G129" i="23"/>
  <c r="G128" i="23"/>
  <c r="G127" i="23"/>
  <c r="G126" i="23"/>
  <c r="G125" i="23"/>
  <c r="G124" i="23"/>
  <c r="G123" i="23"/>
  <c r="G122" i="23"/>
  <c r="G121" i="23"/>
  <c r="G120" i="23"/>
  <c r="G119" i="23"/>
  <c r="G118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178" i="22"/>
  <c r="G177" i="22"/>
  <c r="G176" i="22"/>
  <c r="G175" i="22"/>
  <c r="G174" i="22"/>
  <c r="G173" i="22"/>
  <c r="G172" i="22"/>
  <c r="G171" i="22"/>
  <c r="G170" i="22"/>
  <c r="G169" i="22"/>
  <c r="G168" i="22"/>
  <c r="G167" i="22"/>
  <c r="G166" i="22"/>
  <c r="G165" i="22"/>
  <c r="G164" i="22"/>
  <c r="G163" i="22"/>
  <c r="G162" i="22"/>
  <c r="G161" i="22"/>
  <c r="G160" i="22"/>
  <c r="G159" i="22"/>
  <c r="G158" i="22"/>
  <c r="G157" i="22"/>
  <c r="G156" i="22"/>
  <c r="G155" i="22"/>
  <c r="G154" i="22"/>
  <c r="G153" i="22"/>
  <c r="G152" i="22"/>
  <c r="G151" i="22"/>
  <c r="G150" i="22"/>
  <c r="G149" i="22"/>
  <c r="G148" i="22"/>
  <c r="G147" i="22"/>
  <c r="G146" i="22"/>
  <c r="G145" i="22"/>
  <c r="G144" i="22"/>
  <c r="G143" i="22"/>
  <c r="G142" i="22"/>
  <c r="G141" i="22"/>
  <c r="G140" i="22"/>
  <c r="G139" i="22"/>
  <c r="G138" i="22"/>
  <c r="G137" i="22"/>
  <c r="G136" i="22"/>
  <c r="G135" i="22"/>
  <c r="G134" i="22"/>
  <c r="G133" i="22"/>
  <c r="G132" i="22"/>
  <c r="G131" i="22"/>
  <c r="G130" i="22"/>
  <c r="G129" i="22"/>
  <c r="G128" i="22"/>
  <c r="G127" i="22"/>
  <c r="G126" i="22"/>
  <c r="G125" i="22"/>
  <c r="G124" i="22"/>
  <c r="G123" i="22"/>
  <c r="G122" i="22"/>
  <c r="G121" i="22"/>
  <c r="G120" i="22"/>
  <c r="G119" i="22"/>
  <c r="G118" i="22"/>
  <c r="G117" i="22"/>
  <c r="G116" i="22"/>
  <c r="G115" i="22"/>
  <c r="G114" i="22"/>
  <c r="G113" i="22"/>
  <c r="G112" i="22"/>
  <c r="G111" i="22"/>
  <c r="G110" i="22"/>
  <c r="G109" i="22"/>
  <c r="G108" i="22"/>
  <c r="G107" i="22"/>
  <c r="G106" i="22"/>
  <c r="G105" i="22"/>
  <c r="G104" i="22"/>
  <c r="G103" i="22"/>
  <c r="G102" i="22"/>
  <c r="G101" i="22"/>
  <c r="G100" i="22"/>
  <c r="G99" i="22"/>
  <c r="G98" i="22"/>
  <c r="G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G57" i="22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/>
  <c r="G12" i="22"/>
  <c r="G11" i="22"/>
  <c r="G10" i="22"/>
  <c r="G178" i="21"/>
  <c r="G177" i="21"/>
  <c r="G176" i="21"/>
  <c r="G175" i="21"/>
  <c r="G174" i="21"/>
  <c r="G173" i="21"/>
  <c r="G172" i="21"/>
  <c r="G171" i="21"/>
  <c r="G170" i="21"/>
  <c r="G169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50" i="21"/>
  <c r="G149" i="21"/>
  <c r="G148" i="21"/>
  <c r="G147" i="21"/>
  <c r="G146" i="21"/>
  <c r="G145" i="21"/>
  <c r="G144" i="21"/>
  <c r="G143" i="21"/>
  <c r="G142" i="21"/>
  <c r="G141" i="21"/>
  <c r="G140" i="21"/>
  <c r="G139" i="21"/>
  <c r="G138" i="21"/>
  <c r="G137" i="21"/>
  <c r="G136" i="21"/>
  <c r="G135" i="21"/>
  <c r="G134" i="21"/>
  <c r="G133" i="21"/>
  <c r="G132" i="21"/>
  <c r="G131" i="21"/>
  <c r="G130" i="21"/>
  <c r="G129" i="21"/>
  <c r="G128" i="21"/>
  <c r="G127" i="21"/>
  <c r="G126" i="21"/>
  <c r="G125" i="21"/>
  <c r="G124" i="21"/>
  <c r="G123" i="21"/>
  <c r="G122" i="21"/>
  <c r="G121" i="21"/>
  <c r="G120" i="21"/>
  <c r="G119" i="21"/>
  <c r="G118" i="21"/>
  <c r="G117" i="21"/>
  <c r="G116" i="21"/>
  <c r="G115" i="21"/>
  <c r="G114" i="21"/>
  <c r="G113" i="21"/>
  <c r="G112" i="21"/>
  <c r="G111" i="21"/>
  <c r="G110" i="21"/>
  <c r="G109" i="21"/>
  <c r="G108" i="21"/>
  <c r="G107" i="21"/>
  <c r="G106" i="21"/>
  <c r="G105" i="21"/>
  <c r="G104" i="21"/>
  <c r="G103" i="21"/>
  <c r="G102" i="21"/>
  <c r="G101" i="21"/>
  <c r="G100" i="21"/>
  <c r="G99" i="21"/>
  <c r="G98" i="21"/>
  <c r="G97" i="21"/>
  <c r="G96" i="21"/>
  <c r="G95" i="21"/>
  <c r="G94" i="21"/>
  <c r="G93" i="21"/>
  <c r="G92" i="21"/>
  <c r="G91" i="21"/>
  <c r="G90" i="21"/>
  <c r="G89" i="21"/>
  <c r="G88" i="21"/>
  <c r="G87" i="21"/>
  <c r="G86" i="21"/>
  <c r="G85" i="21"/>
  <c r="G84" i="21"/>
  <c r="G83" i="21"/>
  <c r="G82" i="21"/>
  <c r="G81" i="21"/>
  <c r="G80" i="21"/>
  <c r="G79" i="21"/>
  <c r="G78" i="21"/>
  <c r="G77" i="21"/>
  <c r="G76" i="21"/>
  <c r="G75" i="21"/>
  <c r="G74" i="21"/>
  <c r="G73" i="21"/>
  <c r="G72" i="21"/>
  <c r="G71" i="21"/>
  <c r="G70" i="21"/>
  <c r="G69" i="21"/>
  <c r="G68" i="21"/>
  <c r="G67" i="21"/>
  <c r="G66" i="21"/>
  <c r="G65" i="21"/>
  <c r="G64" i="21"/>
  <c r="G63" i="21"/>
  <c r="G62" i="21"/>
  <c r="G61" i="21"/>
  <c r="G60" i="21"/>
  <c r="G59" i="21"/>
  <c r="G58" i="21"/>
  <c r="G57" i="21"/>
  <c r="G56" i="21"/>
  <c r="G55" i="21"/>
  <c r="G54" i="21"/>
  <c r="G53" i="21"/>
  <c r="G52" i="21"/>
  <c r="G51" i="21"/>
  <c r="G50" i="21"/>
  <c r="G49" i="21"/>
  <c r="G48" i="21"/>
  <c r="G47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178" i="20"/>
  <c r="G177" i="20"/>
  <c r="G176" i="20"/>
  <c r="G175" i="20"/>
  <c r="G174" i="20"/>
  <c r="G173" i="20"/>
  <c r="G172" i="20"/>
  <c r="G171" i="20"/>
  <c r="G170" i="20"/>
  <c r="G169" i="20"/>
  <c r="G168" i="20"/>
  <c r="G167" i="20"/>
  <c r="G166" i="20"/>
  <c r="G165" i="20"/>
  <c r="G164" i="20"/>
  <c r="G163" i="20"/>
  <c r="G162" i="20"/>
  <c r="G161" i="20"/>
  <c r="G160" i="20"/>
  <c r="G159" i="20"/>
  <c r="G158" i="20"/>
  <c r="G157" i="20"/>
  <c r="G156" i="20"/>
  <c r="G155" i="20"/>
  <c r="G154" i="20"/>
  <c r="G153" i="20"/>
  <c r="G152" i="20"/>
  <c r="G151" i="20"/>
  <c r="G150" i="20"/>
  <c r="G149" i="20"/>
  <c r="G148" i="20"/>
  <c r="G147" i="20"/>
  <c r="G146" i="20"/>
  <c r="G145" i="20"/>
  <c r="G144" i="20"/>
  <c r="G143" i="20"/>
  <c r="G142" i="20"/>
  <c r="G141" i="20"/>
  <c r="G140" i="20"/>
  <c r="G139" i="20"/>
  <c r="G138" i="20"/>
  <c r="G137" i="20"/>
  <c r="G136" i="20"/>
  <c r="G135" i="20"/>
  <c r="G134" i="20"/>
  <c r="G133" i="20"/>
  <c r="G132" i="20"/>
  <c r="G131" i="20"/>
  <c r="G130" i="20"/>
  <c r="G129" i="20"/>
  <c r="G128" i="20"/>
  <c r="G127" i="20"/>
  <c r="G126" i="20"/>
  <c r="G125" i="20"/>
  <c r="G124" i="20"/>
  <c r="G123" i="20"/>
  <c r="G122" i="20"/>
  <c r="G121" i="20"/>
  <c r="G120" i="20"/>
  <c r="G119" i="20"/>
  <c r="G118" i="20"/>
  <c r="G117" i="20"/>
  <c r="G116" i="20"/>
  <c r="G115" i="20"/>
  <c r="G114" i="20"/>
  <c r="G113" i="20"/>
  <c r="G112" i="20"/>
  <c r="G111" i="20"/>
  <c r="G110" i="20"/>
  <c r="G109" i="20"/>
  <c r="G108" i="20"/>
  <c r="G107" i="20"/>
  <c r="G106" i="20"/>
  <c r="G105" i="20"/>
  <c r="G104" i="20"/>
  <c r="G103" i="20"/>
  <c r="G102" i="20"/>
  <c r="G101" i="20"/>
  <c r="G100" i="20"/>
  <c r="G99" i="20"/>
  <c r="G98" i="20"/>
  <c r="G97" i="20"/>
  <c r="G96" i="20"/>
  <c r="G95" i="20"/>
  <c r="G94" i="20"/>
  <c r="G93" i="20"/>
  <c r="G92" i="20"/>
  <c r="G91" i="20"/>
  <c r="G90" i="20"/>
  <c r="G89" i="20"/>
  <c r="G88" i="20"/>
  <c r="G87" i="20"/>
  <c r="G86" i="20"/>
  <c r="G85" i="20"/>
  <c r="G84" i="20"/>
  <c r="G83" i="20"/>
  <c r="G82" i="20"/>
  <c r="G81" i="20"/>
  <c r="G80" i="20"/>
  <c r="G79" i="20"/>
  <c r="G78" i="20"/>
  <c r="G77" i="20"/>
  <c r="G76" i="20"/>
  <c r="G75" i="20"/>
  <c r="G74" i="20"/>
  <c r="G73" i="20"/>
  <c r="G72" i="20"/>
  <c r="G71" i="20"/>
  <c r="G70" i="20"/>
  <c r="G69" i="20"/>
  <c r="G68" i="20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E55" i="31" l="1"/>
  <c r="E55" i="30"/>
  <c r="E55" i="29"/>
  <c r="E55" i="28"/>
  <c r="E55" i="27"/>
  <c r="E55" i="26"/>
  <c r="E55" i="25"/>
  <c r="E55" i="24"/>
  <c r="E55" i="23"/>
  <c r="E55" i="22"/>
  <c r="E55" i="21"/>
  <c r="E55" i="20"/>
  <c r="E84" i="31" l="1"/>
  <c r="E84" i="30"/>
  <c r="E84" i="29"/>
  <c r="E84" i="24"/>
  <c r="E84" i="23"/>
  <c r="E84" i="22"/>
  <c r="E84" i="21"/>
  <c r="E84" i="20"/>
  <c r="E45" i="31"/>
  <c r="E45" i="30"/>
  <c r="E45" i="29"/>
  <c r="E45" i="28"/>
  <c r="E45" i="23"/>
  <c r="E45" i="22"/>
  <c r="E45" i="21"/>
  <c r="E45" i="20"/>
  <c r="E45" i="24"/>
  <c r="F179" i="31" l="1"/>
  <c r="E179" i="31"/>
  <c r="G178" i="31"/>
  <c r="G177" i="31"/>
  <c r="G174" i="31"/>
  <c r="G173" i="31"/>
  <c r="G172" i="31"/>
  <c r="G171" i="31"/>
  <c r="G170" i="31"/>
  <c r="G169" i="31"/>
  <c r="G168" i="31"/>
  <c r="G167" i="31"/>
  <c r="G166" i="31"/>
  <c r="G165" i="31"/>
  <c r="G164" i="31"/>
  <c r="G163" i="31"/>
  <c r="G162" i="31"/>
  <c r="G161" i="31"/>
  <c r="G160" i="31"/>
  <c r="G159" i="31"/>
  <c r="G158" i="31"/>
  <c r="G157" i="31"/>
  <c r="G156" i="31"/>
  <c r="G155" i="31"/>
  <c r="G154" i="31"/>
  <c r="G153" i="31"/>
  <c r="G152" i="31"/>
  <c r="G151" i="31"/>
  <c r="G150" i="31"/>
  <c r="G149" i="31"/>
  <c r="G148" i="31"/>
  <c r="G147" i="31"/>
  <c r="G146" i="31"/>
  <c r="G145" i="31"/>
  <c r="G144" i="31"/>
  <c r="G143" i="31"/>
  <c r="G142" i="31"/>
  <c r="G141" i="31"/>
  <c r="G140" i="31"/>
  <c r="G139" i="31"/>
  <c r="G138" i="31"/>
  <c r="G137" i="31"/>
  <c r="G136" i="31"/>
  <c r="G135" i="31"/>
  <c r="G134" i="31"/>
  <c r="G133" i="31"/>
  <c r="G132" i="31"/>
  <c r="G131" i="31"/>
  <c r="G130" i="31"/>
  <c r="G129" i="31"/>
  <c r="G128" i="31"/>
  <c r="G127" i="31"/>
  <c r="G126" i="31"/>
  <c r="G125" i="31"/>
  <c r="G124" i="31"/>
  <c r="G123" i="31"/>
  <c r="G122" i="31"/>
  <c r="G121" i="31"/>
  <c r="G120" i="31"/>
  <c r="G119" i="31"/>
  <c r="G118" i="31"/>
  <c r="G117" i="31"/>
  <c r="G116" i="31"/>
  <c r="G115" i="31"/>
  <c r="G114" i="31"/>
  <c r="G113" i="31"/>
  <c r="G112" i="31"/>
  <c r="G111" i="31"/>
  <c r="G110" i="31"/>
  <c r="G109" i="31"/>
  <c r="G108" i="31"/>
  <c r="G107" i="31"/>
  <c r="G106" i="31"/>
  <c r="G105" i="31"/>
  <c r="G104" i="31"/>
  <c r="G103" i="31"/>
  <c r="G102" i="31"/>
  <c r="G101" i="31"/>
  <c r="G100" i="31"/>
  <c r="G99" i="31"/>
  <c r="G98" i="31"/>
  <c r="G97" i="31"/>
  <c r="G96" i="31"/>
  <c r="G95" i="31"/>
  <c r="G94" i="31"/>
  <c r="G93" i="31"/>
  <c r="G92" i="31"/>
  <c r="G91" i="31"/>
  <c r="G90" i="31"/>
  <c r="G89" i="31"/>
  <c r="G88" i="31"/>
  <c r="G87" i="31"/>
  <c r="G86" i="31"/>
  <c r="G85" i="31"/>
  <c r="G84" i="31"/>
  <c r="G83" i="31"/>
  <c r="G81" i="31"/>
  <c r="G80" i="31"/>
  <c r="G79" i="31"/>
  <c r="G78" i="31"/>
  <c r="G77" i="31"/>
  <c r="G76" i="31"/>
  <c r="G75" i="31"/>
  <c r="G74" i="31"/>
  <c r="G73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F179" i="30"/>
  <c r="E179" i="30"/>
  <c r="G178" i="30"/>
  <c r="G177" i="30"/>
  <c r="G174" i="30"/>
  <c r="G173" i="30"/>
  <c r="G172" i="30"/>
  <c r="G171" i="30"/>
  <c r="G170" i="30"/>
  <c r="G169" i="30"/>
  <c r="G168" i="30"/>
  <c r="G167" i="30"/>
  <c r="G166" i="30"/>
  <c r="G165" i="30"/>
  <c r="G164" i="30"/>
  <c r="G163" i="30"/>
  <c r="G162" i="30"/>
  <c r="G161" i="30"/>
  <c r="G160" i="30"/>
  <c r="G159" i="30"/>
  <c r="G158" i="30"/>
  <c r="G157" i="30"/>
  <c r="G156" i="30"/>
  <c r="G155" i="30"/>
  <c r="G154" i="30"/>
  <c r="G153" i="30"/>
  <c r="G152" i="30"/>
  <c r="G151" i="30"/>
  <c r="G150" i="30"/>
  <c r="G149" i="30"/>
  <c r="G148" i="30"/>
  <c r="G147" i="30"/>
  <c r="G146" i="30"/>
  <c r="G145" i="30"/>
  <c r="G144" i="30"/>
  <c r="G143" i="30"/>
  <c r="G142" i="30"/>
  <c r="G141" i="30"/>
  <c r="G140" i="30"/>
  <c r="G139" i="30"/>
  <c r="G138" i="30"/>
  <c r="G137" i="30"/>
  <c r="G136" i="30"/>
  <c r="G135" i="30"/>
  <c r="G134" i="30"/>
  <c r="G133" i="30"/>
  <c r="G132" i="30"/>
  <c r="G131" i="30"/>
  <c r="G130" i="30"/>
  <c r="G129" i="30"/>
  <c r="G128" i="30"/>
  <c r="G127" i="30"/>
  <c r="G126" i="30"/>
  <c r="G125" i="30"/>
  <c r="G124" i="30"/>
  <c r="G123" i="30"/>
  <c r="G122" i="30"/>
  <c r="G121" i="30"/>
  <c r="G120" i="30"/>
  <c r="G119" i="30"/>
  <c r="G118" i="30"/>
  <c r="G117" i="30"/>
  <c r="G116" i="30"/>
  <c r="G115" i="30"/>
  <c r="G114" i="30"/>
  <c r="G113" i="30"/>
  <c r="G112" i="30"/>
  <c r="G111" i="30"/>
  <c r="G110" i="30"/>
  <c r="G109" i="30"/>
  <c r="G108" i="30"/>
  <c r="G107" i="30"/>
  <c r="G106" i="30"/>
  <c r="G105" i="30"/>
  <c r="G104" i="30"/>
  <c r="G103" i="30"/>
  <c r="G102" i="30"/>
  <c r="G101" i="30"/>
  <c r="G100" i="30"/>
  <c r="G99" i="30"/>
  <c r="G98" i="30"/>
  <c r="G97" i="30"/>
  <c r="G96" i="30"/>
  <c r="G95" i="30"/>
  <c r="G94" i="30"/>
  <c r="G93" i="30"/>
  <c r="G92" i="30"/>
  <c r="G91" i="30"/>
  <c r="G90" i="30"/>
  <c r="G89" i="30"/>
  <c r="G88" i="30"/>
  <c r="G87" i="30"/>
  <c r="G86" i="30"/>
  <c r="G85" i="30"/>
  <c r="G84" i="30"/>
  <c r="G83" i="30"/>
  <c r="G81" i="30"/>
  <c r="G80" i="30"/>
  <c r="G79" i="30"/>
  <c r="G78" i="30"/>
  <c r="G77" i="30"/>
  <c r="G76" i="30"/>
  <c r="G75" i="30"/>
  <c r="G74" i="30"/>
  <c r="G73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F179" i="29"/>
  <c r="E179" i="29"/>
  <c r="G9" i="29"/>
  <c r="F179" i="28"/>
  <c r="E179" i="28"/>
  <c r="G9" i="28"/>
  <c r="F179" i="27"/>
  <c r="E179" i="27"/>
  <c r="G9" i="27"/>
  <c r="F179" i="26"/>
  <c r="E179" i="26"/>
  <c r="G9" i="26"/>
  <c r="F179" i="25"/>
  <c r="E179" i="25"/>
  <c r="G9" i="25"/>
  <c r="F179" i="24"/>
  <c r="E179" i="24"/>
  <c r="G9" i="24"/>
  <c r="F179" i="23"/>
  <c r="E179" i="23"/>
  <c r="G9" i="23"/>
  <c r="F179" i="22"/>
  <c r="E179" i="22"/>
  <c r="G9" i="22"/>
  <c r="F179" i="21"/>
  <c r="E179" i="21"/>
  <c r="G9" i="21"/>
  <c r="E179" i="20"/>
  <c r="F179" i="20"/>
  <c r="G9" i="20"/>
  <c r="G179" i="28" l="1"/>
  <c r="G179" i="30"/>
  <c r="G179" i="29"/>
  <c r="G179" i="24"/>
  <c r="G179" i="21"/>
  <c r="G179" i="20"/>
  <c r="G179" i="31"/>
  <c r="G179" i="27"/>
  <c r="G179" i="26"/>
  <c r="G179" i="25"/>
  <c r="G179" i="23"/>
  <c r="G179" i="22"/>
  <c r="F24" i="18" l="1"/>
  <c r="F23" i="18"/>
  <c r="F22" i="18"/>
  <c r="F21" i="18"/>
  <c r="F20" i="18"/>
  <c r="F19" i="18"/>
  <c r="F18" i="18"/>
  <c r="F17" i="18"/>
  <c r="F16" i="18"/>
  <c r="E25" i="18"/>
  <c r="D25" i="18"/>
  <c r="F25" i="18" l="1"/>
</calcChain>
</file>

<file path=xl/sharedStrings.xml><?xml version="1.0" encoding="utf-8"?>
<sst xmlns="http://schemas.openxmlformats.org/spreadsheetml/2006/main" count="6287" uniqueCount="216">
  <si>
    <t>Приложение № 4</t>
  </si>
  <si>
    <t>к приказу ФАС России</t>
  </si>
  <si>
    <t>от ______ № ____</t>
  </si>
  <si>
    <t>Форма 6</t>
  </si>
  <si>
    <t>Информация о наличии (отсутствии) технической возможности доступа к регулируемым услугам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</si>
  <si>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</si>
  <si>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</si>
  <si>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</si>
  <si>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</si>
  <si>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</si>
  <si>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</si>
  <si>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 xml:space="preserve">Свободная мощность газораспреде-лительной сети, млн. куб. м 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</si>
  <si>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</si>
  <si>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ООО "УРТИ"</t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</si>
  <si>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</si>
  <si>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t>Администрация Теченского сельского поселения</t>
  </si>
  <si>
    <t>Администрация Саккуловского сельского поселения</t>
  </si>
  <si>
    <t>Администрация Краснопольского сельского поселения</t>
  </si>
  <si>
    <t>Районная больница с. Долгодеревенское, ГБУЗ</t>
  </si>
  <si>
    <t>МОУ Саккуловская средняя общеобразовательная школа</t>
  </si>
  <si>
    <t>ГРС с-з Смолинский</t>
  </si>
  <si>
    <t>МОУ Полетаевская средняя общеобразовательная школа</t>
  </si>
  <si>
    <t>МБУК "Межпоселенческое социально-культурное объединение"</t>
  </si>
  <si>
    <t>Полетаевский психоневрологический интернат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</si>
  <si>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</si>
  <si>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МБУ "Социально-оздоровительный центр "УТЕС"</t>
  </si>
  <si>
    <t>ГРС Красное Поле</t>
  </si>
  <si>
    <t>ИП Сидоренко Е. В.</t>
  </si>
  <si>
    <t>ГРС с-з Митрофановский</t>
  </si>
  <si>
    <t>ИП Сулян М. С.</t>
  </si>
  <si>
    <t>МИР ЗЕЛЕНИ</t>
  </si>
  <si>
    <t>Абдулин Сафаргалей Насипович ИП</t>
  </si>
  <si>
    <t>ФЕДОРОВА Татьяна Хамидовна ИП</t>
  </si>
  <si>
    <t>Ахметова Рания Хамитовна</t>
  </si>
  <si>
    <t>Бионит ООО</t>
  </si>
  <si>
    <t>Кондратьева Вера Васильевна</t>
  </si>
  <si>
    <t>Гром Валерий Михайлович</t>
  </si>
  <si>
    <t>Теплосбыт ООО</t>
  </si>
  <si>
    <t>Эффективные технологии ООО</t>
  </si>
  <si>
    <t>Герберсгаген Ольга Сергеевна (ООО "Аквазар")</t>
  </si>
  <si>
    <t>Гладков Виктор Михайлович</t>
  </si>
  <si>
    <t>Голышев Игорь Владимирович ИП</t>
  </si>
  <si>
    <t>Гусев Григорий Павлович</t>
  </si>
  <si>
    <t>Дом-Универсал ООО</t>
  </si>
  <si>
    <t>Есаульское РТП ОАО</t>
  </si>
  <si>
    <t>Велл-Ком ООО</t>
  </si>
  <si>
    <t>Журавский Олег Владимирович ИП</t>
  </si>
  <si>
    <t xml:space="preserve">ООО ИК "Западный берег" </t>
  </si>
  <si>
    <t>Зырянов Александр Михайлович</t>
  </si>
  <si>
    <t>Инжиниринговая компания Модернизация коммунальных систем  ООО</t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</si>
  <si>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</si>
  <si>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ШОКОЛАД ООО</t>
  </si>
  <si>
    <t>Крестьянское хозяйство "Марс"</t>
  </si>
  <si>
    <t>Макс ООО</t>
  </si>
  <si>
    <t>НАШ СТАНДАРТ Производственно-коммерческая компания  ООО</t>
  </si>
  <si>
    <t>Овчинников Николай Николаевич ИП</t>
  </si>
  <si>
    <t>Пельвар МПК ООО</t>
  </si>
  <si>
    <t>Чистяков Леонид Алексеевич</t>
  </si>
  <si>
    <t>Равис-птицефабрика Сосновская ООО</t>
  </si>
  <si>
    <t>Родник НПК ООО</t>
  </si>
  <si>
    <t>Родник ООО</t>
  </si>
  <si>
    <t>ГРС с-з Опытный</t>
  </si>
  <si>
    <t>Бондырев Александр Валерьевич</t>
  </si>
  <si>
    <t>СИМВОЛ ПКФ ООО</t>
  </si>
  <si>
    <t>Скала ООО</t>
  </si>
  <si>
    <t>СНТ «Лесное»</t>
  </si>
  <si>
    <t>ФЛ Солодков Сергей Викторович</t>
  </si>
  <si>
    <t>ГРС с-з Муслюмовский</t>
  </si>
  <si>
    <t>Сосновское ПРСД ОГУП</t>
  </si>
  <si>
    <t>ГРС с. Долгодеревенское</t>
  </si>
  <si>
    <t>МУП ЖКХ Солнечный</t>
  </si>
  <si>
    <t>Уралмостострой ЗАО</t>
  </si>
  <si>
    <t>Уральский родник Компания ООО</t>
  </si>
  <si>
    <t>Уральская целлюлоза ООО</t>
  </si>
  <si>
    <t>Хрустайм ФЭП ООО</t>
  </si>
  <si>
    <t>Центр ООО</t>
  </si>
  <si>
    <t>Циликов Владимир Александрович ИП</t>
  </si>
  <si>
    <t>Челябинский плодовоягодный питомник ООО</t>
  </si>
  <si>
    <t>Шемендина Светлана Ивановна</t>
  </si>
  <si>
    <t>Южуралпласт ООО</t>
  </si>
  <si>
    <t>Эффективная теплоэнергетика ООО</t>
  </si>
  <si>
    <t>Конюхова Анастасия Евгеньевна</t>
  </si>
  <si>
    <t>Глинкин Максим Александрович</t>
  </si>
  <si>
    <t>Нива ООО</t>
  </si>
  <si>
    <t>Боргарт Светлана Миннижановна</t>
  </si>
  <si>
    <t>Латыш Анатолий Евгеньевич</t>
  </si>
  <si>
    <t>Малышева Юлия Владимировна</t>
  </si>
  <si>
    <t>Токарев Василий Федорович</t>
  </si>
  <si>
    <t>Шалдина Олеся Вячеславовна</t>
  </si>
  <si>
    <t>Савушкин Игорь Николаевич</t>
  </si>
  <si>
    <t>Дудин Сергей Михайлович</t>
  </si>
  <si>
    <t>Тонкушин Евлампий Федорович</t>
  </si>
  <si>
    <t>Метелькова   Эльза  Батырхановна</t>
  </si>
  <si>
    <t>Суханова Наталья Михайловна</t>
  </si>
  <si>
    <t>Самсонова Марина Ивановна</t>
  </si>
  <si>
    <t>Уфимцева  Александра Владимировна</t>
  </si>
  <si>
    <t>ООО "Компас"</t>
  </si>
  <si>
    <t>ГРС -2</t>
  </si>
  <si>
    <t>Русбио ООО</t>
  </si>
  <si>
    <t>Модуль +</t>
  </si>
  <si>
    <t>"Теплый дом" ООО</t>
  </si>
  <si>
    <t>ПАО ЧЦЗ</t>
  </si>
  <si>
    <t>Валеев Борис Юрьевич</t>
  </si>
  <si>
    <t>Фадеенкова Дарья Геннадиевна</t>
  </si>
  <si>
    <t>Юдинкова Роза Викторовна</t>
  </si>
  <si>
    <t>Мизина Оксана Сергеевна</t>
  </si>
  <si>
    <t>Гертман Андрей Васильевич</t>
  </si>
  <si>
    <t>Шефер Андрей Андреевич</t>
  </si>
  <si>
    <t>Новикова Ирина Вячеславовна</t>
  </si>
  <si>
    <t>Ахметжанова Фатима Рахимьяновна</t>
  </si>
  <si>
    <t>ООО "База Высоковольтная"</t>
  </si>
  <si>
    <t>ИП Валетова Зайтуна Борисовна</t>
  </si>
  <si>
    <t>Гербст Александр Валерьевич</t>
  </si>
  <si>
    <t>Меркурьева Татьяна Алексеевна</t>
  </si>
  <si>
    <t>Ехлакова Юлия Михайловна ИП</t>
  </si>
  <si>
    <t>Матросов Валерий Валентинович</t>
  </si>
  <si>
    <t>Башлыкова Марина Константиновна</t>
  </si>
  <si>
    <t>Пушкаренко Сергей Владимирович</t>
  </si>
  <si>
    <t>Валиуллина Эльмира Нурулловна</t>
  </si>
  <si>
    <t>Мещанин Алексей Александрович</t>
  </si>
  <si>
    <t>АО "Челябинское авиапредприятие"</t>
  </si>
  <si>
    <t>Поляков Геннадий Алексеевич</t>
  </si>
  <si>
    <t>Бекишева Галина Ильинична</t>
  </si>
  <si>
    <t>Рулев Олег Евгеньевич</t>
  </si>
  <si>
    <t>АО Челябоблкоммунэнерго</t>
  </si>
  <si>
    <t>транзит</t>
  </si>
  <si>
    <t>ООО "Южно-Уральская птица"</t>
  </si>
  <si>
    <t>Климова Наталья Андреевна</t>
  </si>
  <si>
    <t>Зайцев Артем Александрович</t>
  </si>
  <si>
    <t>Болдов Марк Юрьевич</t>
  </si>
  <si>
    <t>ГРС Солнечная долина</t>
  </si>
  <si>
    <t>ООО "Терема"</t>
  </si>
  <si>
    <t>ГРС Митрофановский</t>
  </si>
  <si>
    <t>Никулин Сергей Валерьевич</t>
  </si>
  <si>
    <t>Манукян Арусяк Аветиковна</t>
  </si>
  <si>
    <t>ООО "Спецмаш"</t>
  </si>
  <si>
    <t>ГРС Муслюмовская</t>
  </si>
  <si>
    <t>Мамажанов Равшанбек Исмаилжонович</t>
  </si>
  <si>
    <t>Юмагужина Мария Владимировна ИП</t>
  </si>
  <si>
    <t>Кравцов Алексей Юрьевич</t>
  </si>
  <si>
    <t>АРТ ХОУМ, ООО</t>
  </si>
  <si>
    <t>ГРС-2</t>
  </si>
  <si>
    <t>Вознесенский ЗЖБИ, ООО</t>
  </si>
  <si>
    <t>Мишкунова Лариса Викторовна</t>
  </si>
  <si>
    <t>Снежинский ЗСЭМ, ООО</t>
  </si>
  <si>
    <t>Брюханова Дарья Сергеевна</t>
  </si>
  <si>
    <t>Бухарин Андрей Геннадьевич</t>
  </si>
  <si>
    <t>Карамышева Юлия Фаритовна</t>
  </si>
  <si>
    <t>Ялалетдинов Денис Альбертович</t>
  </si>
  <si>
    <t>Полохин Игорь Валентинович</t>
  </si>
  <si>
    <t>Ситдиков Рим Шайхович</t>
  </si>
  <si>
    <t>Стародумов Александр Александрович</t>
  </si>
  <si>
    <t>Харитонова Светлана Юрьевна</t>
  </si>
  <si>
    <t>ООО "ЮЖУРАЛТОРГ"</t>
  </si>
  <si>
    <t>СНТ "Касарги"</t>
  </si>
  <si>
    <t>ООО НОВАТЭК-Челябинск</t>
  </si>
  <si>
    <t>ООО Русбио</t>
  </si>
  <si>
    <t>Пашнев Владислав Альевич</t>
  </si>
  <si>
    <t>Гизатуллина Нэля Загидулловна</t>
  </si>
  <si>
    <t>ООО "ТехноПарк"</t>
  </si>
  <si>
    <t>Качковский Юрий Николаевич</t>
  </si>
  <si>
    <t>Кожевников Алексей Борисович</t>
  </si>
  <si>
    <t>Заякина Любовь Глебовна</t>
  </si>
  <si>
    <t>Белошицкий Андрей Михайлович</t>
  </si>
  <si>
    <t>Шумкова Светлана Ивановна</t>
  </si>
  <si>
    <t>Администрация Кременкульского сельского поселения</t>
  </si>
  <si>
    <t>Складанов Константин Геннадьевич</t>
  </si>
  <si>
    <t>Быков Елисей Эдуардович</t>
  </si>
  <si>
    <t>Корюкина Людмила Игнатьевна</t>
  </si>
  <si>
    <t>ТЛК Краснопольский, ООО</t>
  </si>
  <si>
    <t>Племзавод АО</t>
  </si>
  <si>
    <t>ООО "Планар"</t>
  </si>
  <si>
    <t>"АТИ" ООО (Равис-птицефабрика Сосновская)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</si>
  <si>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</si>
  <si>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</si>
  <si>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</si>
  <si>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</si>
  <si>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Группа потребителя</t>
  </si>
  <si>
    <t>Объемы газа в соответствии с поступившими заявками,  
тыс. куб. м                                                                 1 полугодие</t>
  </si>
  <si>
    <t>Объемы газа в соответствии с поступившими заявками,  
тыс. куб. м                                            2 полугодие</t>
  </si>
  <si>
    <t xml:space="preserve">   Диффернцированный тариф всего, в том числе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</si>
  <si>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</si>
  <si>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</si>
  <si>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</si>
  <si>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</si>
  <si>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</si>
  <si>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</si>
  <si>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</si>
  <si>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</si>
  <si>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</si>
  <si>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</t>
  </si>
  <si>
    <t>Прокофьева С.Г.</t>
  </si>
  <si>
    <t>ЗАО ЦМС "Евразия"</t>
  </si>
  <si>
    <t>на  2026г.</t>
  </si>
  <si>
    <t>ООО УК Металлист</t>
  </si>
  <si>
    <t>Королёв Илья Александрович</t>
  </si>
  <si>
    <t>Димитренко Любовь Ивановна ИП</t>
  </si>
  <si>
    <t>Янченко Леонид Викторович</t>
  </si>
  <si>
    <t>Радоман Сергей Георгиевич</t>
  </si>
  <si>
    <t>ООО Профинвест</t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</si>
  <si>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Новый Кременкуль     </t>
    </r>
    <r>
      <rPr>
        <sz val="10"/>
        <rFont val="Times New Roman"/>
        <family val="1"/>
        <charset val="204"/>
      </rPr>
      <t xml:space="preserve">          </t>
    </r>
  </si>
  <si>
    <t>ООО "Строй АСА"</t>
  </si>
  <si>
    <t>по транспортировке газа по газораспределительным сетям ООО "Классик" на  январь 2026г.</t>
  </si>
  <si>
    <t>по транспортировке газа по газораспределительным сетям ООО "Классик" на  февраль 2026г.</t>
  </si>
  <si>
    <t>Шумакова Светлана Ивановна</t>
  </si>
  <si>
    <t>по транспортировке газа по газораспределительным сетям ООО "Классик" на  октябрь 2026г.</t>
  </si>
  <si>
    <t>по транспортировке газа по газораспределительным сетям ООО "Классик" на  сентябрь 2026г.</t>
  </si>
  <si>
    <t>по транспортировке газа по газораспределительным сетям ООО "Классик" на  август 2026г.</t>
  </si>
  <si>
    <t>по транспортировке газа по газораспределительным сетям ООО "Классик" на  июль 2026г.</t>
  </si>
  <si>
    <t>по транспортировке газа по газораспределительным сетям ООО "Классик" на  июнь 2026г.</t>
  </si>
  <si>
    <t>по транспортировке газа по газораспределительным сетям ООО "Классик" на  май 2026г.</t>
  </si>
  <si>
    <t>по транспортировке газа по газораспределительным сетям ООО "Классик" на  апрель 2026г.</t>
  </si>
  <si>
    <t>по транспортировке газа по газораспределительным сетям ООО "Классик" на  март 2026г.</t>
  </si>
  <si>
    <t>по транспортировке газа по газораспределительным сетям ООО "Классик" на  ноябрь 2026г.</t>
  </si>
  <si>
    <t>по транспортировке газа по газораспределительным сетям ООО "Классик" на  декабрь 2026г.</t>
  </si>
  <si>
    <t>Объемы газа в соответствии с поступившими заявками,  
тыс. куб. м                                              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</si>
</sst>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#,##0.0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3" tint="0.3999755851924192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6" fillId="0" borderId="0"/>
    <xf numFmtId="0" fontId="3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1" fontId="4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164" fontId="4" fillId="2" borderId="1" xfId="3" applyNumberFormat="1" applyFont="1" applyFill="1" applyBorder="1" applyAlignment="1">
      <alignment horizontal="center" vertical="center"/>
    </xf>
    <xf numFmtId="164" fontId="4" fillId="2" borderId="1" xfId="4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7" fillId="2" borderId="1" xfId="0" applyFont="1" applyFill="1" applyBorder="1"/>
    <xf numFmtId="1" fontId="9" fillId="2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/>
    <xf numFmtId="0" fontId="4" fillId="2" borderId="3" xfId="1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10" fillId="2" borderId="6" xfId="0" applyFont="1" applyFill="1" applyBorder="1" applyAlignment="1">
      <alignment vertical="center"/>
    </xf>
    <xf numFmtId="0" fontId="5" fillId="2" borderId="7" xfId="1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10" fillId="0" borderId="2" xfId="0" applyFont="1" applyBorder="1"/>
    <xf numFmtId="165" fontId="10" fillId="0" borderId="1" xfId="0" applyNumberFormat="1" applyFont="1" applyBorder="1"/>
    <xf numFmtId="0" fontId="7" fillId="0" borderId="1" xfId="0" applyFont="1" applyBorder="1" applyAlignment="1">
      <alignment horizontal="left"/>
    </xf>
    <xf numFmtId="165" fontId="7" fillId="0" borderId="1" xfId="0" applyNumberFormat="1" applyFont="1" applyBorder="1" applyAlignment="1">
      <alignment horizont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165" fontId="12" fillId="0" borderId="1" xfId="0" applyNumberFormat="1" applyFont="1" applyBorder="1" applyAlignment="1">
      <alignment horizontal="center"/>
    </xf>
    <xf numFmtId="165" fontId="0" fillId="0" borderId="0" xfId="0" applyNumberFormat="1"/>
    <xf numFmtId="165" fontId="7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</cellXfs>
  <cellStyles count="5">
    <cellStyle name="Обычный" xfId="0" builtinId="0"/>
    <cellStyle name="Обычный_№ 2" xfId="2" xr:uid="{7AA0091C-1A9B-42CF-8A4A-BE7998A4FD03}"/>
    <cellStyle name="Обычный_TDSheet" xfId="3" xr:uid="{EDCB0BCE-016A-4CDD-A596-8E04841EA9AF}"/>
    <cellStyle name="Обычный_Лист1" xfId="1" xr:uid="{415EC01D-A5DB-45E7-89E9-973136C37584}"/>
    <cellStyle name="Обычный_Приложение 2б" xfId="4" xr:uid="{A720D1A2-CC43-434E-BC03-E2D71468A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F666-1EF9-4077-8509-B45188AAB9D7}">
  <sheetPr>
    <tabColor theme="9" tint="0.39997558519241921"/>
  </sheetPr>
  <dimension ref="A1:H180"/>
  <sheetViews>
    <sheetView topLeftCell="A175" zoomScale="120" zoomScaleNormal="120" workbookViewId="0">
      <selection activeCell="N110" sqref="N110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202</v>
      </c>
      <c r="B6" s="66"/>
      <c r="C6" s="66"/>
      <c r="D6" s="66"/>
      <c r="E6" s="66"/>
      <c r="F6" s="66"/>
      <c r="G6" s="66"/>
    </row>
    <row r="7" spans="1:8" s="4" customFormat="1" ht="80.2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1.05</v>
      </c>
      <c r="F9" s="10">
        <v>1.05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2E-3</v>
      </c>
      <c r="F10" s="10">
        <v>2E-3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2.3E-3</v>
      </c>
      <c r="F11" s="12">
        <v>2.3E-3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9.5E-4</v>
      </c>
      <c r="F12" s="10">
        <v>9.5E-4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1.488E-3</v>
      </c>
      <c r="F13" s="10">
        <v>1.488E-3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1.6000000000000001E-3</v>
      </c>
      <c r="F14" s="10">
        <v>1.6000000000000001E-3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2E-3</v>
      </c>
      <c r="F15" s="10">
        <v>2E-3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1.8E-3</v>
      </c>
      <c r="F16" s="10">
        <v>1.8E-3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2E-3</v>
      </c>
      <c r="F17" s="10">
        <v>2E-3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1.1000000000000001E-3</v>
      </c>
      <c r="F18" s="17">
        <v>1.1000000000000001E-3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3.65E-3</v>
      </c>
      <c r="F19" s="17">
        <v>3.65E-3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2.7E-2</v>
      </c>
      <c r="F20" s="10">
        <v>2.7E-2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2.8000000000000001E-2</v>
      </c>
      <c r="F21" s="18">
        <v>2.8000000000000001E-2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7.5999999999999998E-2</v>
      </c>
      <c r="F22" s="18">
        <v>7.5999999999999998E-2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6.5000000000000002E-2</v>
      </c>
      <c r="F23" s="18">
        <v>6.5000000000000002E-2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0.18</v>
      </c>
      <c r="F24" s="18">
        <v>0.18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1.32E-3</v>
      </c>
      <c r="F25" s="18">
        <v>1.32E-3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7.0000000000000001E-3</v>
      </c>
      <c r="F26" s="18">
        <v>7.0000000000000001E-3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1.1999999999999999E-3</v>
      </c>
      <c r="F27" s="18">
        <v>1.1999999999999999E-3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2.4E-2</v>
      </c>
      <c r="F28" s="18">
        <v>2.4E-2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2.1999999999999999E-2</v>
      </c>
      <c r="F29" s="24">
        <v>2.1999999999999999E-2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1.9E-3</v>
      </c>
      <c r="F30" s="18">
        <v>1.9E-3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2.9999999999999997E-4</v>
      </c>
      <c r="F31" s="18">
        <v>2.9999999999999997E-4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0.33</v>
      </c>
      <c r="F32" s="18">
        <v>0.33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4.4999999999999998E-2</v>
      </c>
      <c r="F33" s="18">
        <v>4.4999999999999998E-2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2.5000000000000001E-3</v>
      </c>
      <c r="F34" s="18">
        <v>2.5000000000000001E-3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4.0299999999999997E-3</v>
      </c>
      <c r="F35" s="18">
        <v>4.0299999999999997E-3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3.2000000000000001E-2</v>
      </c>
      <c r="F36" s="18">
        <v>3.2000000000000001E-2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8.9999999999999998E-4</v>
      </c>
      <c r="F37" s="18">
        <v>8.9999999999999998E-4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1.6739999999999999E-3</v>
      </c>
      <c r="F38" s="18">
        <v>1.6739999999999999E-3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0.03</v>
      </c>
      <c r="F39" s="18">
        <v>0.03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0.5</v>
      </c>
      <c r="F40" s="18">
        <v>0.5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3.0000000000000001E-3</v>
      </c>
      <c r="F41" s="18">
        <v>3.0000000000000001E-3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1.4E-3</v>
      </c>
      <c r="F42" s="18">
        <v>1.4E-3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1.4890000000000001E-3</v>
      </c>
      <c r="F43" s="18">
        <v>1.4890000000000001E-3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0.32</v>
      </c>
      <c r="F44" s="18">
        <v>0.32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0.13+0.14</f>
        <v>0.27</v>
      </c>
      <c r="F45" s="18">
        <v>0.27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1.2999999999999999E-2</v>
      </c>
      <c r="F46" s="18">
        <v>1.2999999999999999E-2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6.0000000000000001E-3</v>
      </c>
      <c r="F47" s="18">
        <v>6.0000000000000001E-3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1.4999999999999999E-2</v>
      </c>
      <c r="F48" s="18">
        <v>1.4999999999999999E-2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6.8000000000000005E-2</v>
      </c>
      <c r="F49" s="18">
        <v>6.8000000000000005E-2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2.8999999999999998E-3</v>
      </c>
      <c r="F50" s="18">
        <v>2.8999999999999998E-3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2.8E-3</v>
      </c>
      <c r="F51" s="18">
        <v>2.8E-3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1.9E-2</v>
      </c>
      <c r="F52" s="18">
        <v>1.9E-2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2.5899999999999999E-3</v>
      </c>
      <c r="F53" s="18">
        <v>2.5899999999999999E-3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2.5999999999999999E-3</v>
      </c>
      <c r="F54" s="18">
        <v>2.5999999999999999E-3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0.01+0.008</f>
        <v>1.8000000000000002E-2</v>
      </c>
      <c r="F55" s="18">
        <v>1.8000000000000002E-2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1.6999999999999999E-3</v>
      </c>
      <c r="F56" s="18">
        <v>1.6999999999999999E-3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7.0000000000000007E-2</v>
      </c>
      <c r="F57" s="18">
        <v>7.0000000000000007E-2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2.1000000000000001E-2</v>
      </c>
      <c r="F58" s="18">
        <v>2.1000000000000001E-2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0.3</v>
      </c>
      <c r="F59" s="18">
        <v>0.3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0.35</v>
      </c>
      <c r="F60" s="18">
        <v>0.35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2.8999999999999998E-3</v>
      </c>
      <c r="F61" s="18">
        <v>2.8999999999999998E-3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8.9999999999999993E-3</v>
      </c>
      <c r="F62" s="18">
        <v>8.9999999999999993E-3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2.5000000000000001E-3</v>
      </c>
      <c r="F63" s="18">
        <v>2.5000000000000001E-3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1.7999999999999999E-2</v>
      </c>
      <c r="F64" s="18">
        <v>1.7999999999999999E-2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1.7999999999999999E-2</v>
      </c>
      <c r="F65" s="18">
        <v>1.7999999999999999E-2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1.25E-3</v>
      </c>
      <c r="F66" s="18">
        <v>1.25E-3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6.0000000000000001E-3</v>
      </c>
      <c r="F67" s="18">
        <v>6.0000000000000001E-3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3.0000000000000001E-3</v>
      </c>
      <c r="F68" s="18">
        <v>3.0000000000000001E-3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8.5000000000000006E-2</v>
      </c>
      <c r="F69" s="18">
        <v>8.5000000000000006E-2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0.16400000000000001</v>
      </c>
      <c r="F70" s="18">
        <v>0.16400000000000001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1.6E-2</v>
      </c>
      <c r="F71" s="18">
        <v>1.6E-2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1.125E-2</v>
      </c>
      <c r="F72" s="18">
        <v>1.125E-2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1E-3</v>
      </c>
      <c r="F73" s="18">
        <v>1E-3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0.115</v>
      </c>
      <c r="F74" s="18">
        <v>0.115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4.1999999999999997E-3</v>
      </c>
      <c r="F75" s="18">
        <v>4.1999999999999997E-3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0.02</v>
      </c>
      <c r="F76" s="18">
        <v>0.02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1.0263E-2</v>
      </c>
      <c r="F77" s="18">
        <v>1.0263E-2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1.4003E-2</v>
      </c>
      <c r="F78" s="18">
        <v>1.4003E-2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3.0000000000000001E-3</v>
      </c>
      <c r="F79" s="18">
        <v>3.0000000000000001E-3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0.01</v>
      </c>
      <c r="F80" s="18">
        <v>0.01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7.3099999999999999E-4</v>
      </c>
      <c r="F81" s="18">
        <v>7.3099999999999999E-4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1E-3</v>
      </c>
      <c r="F82" s="18">
        <v>1E-3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1.4999999999999999E-2</v>
      </c>
      <c r="F83" s="18">
        <v>1.4999999999999999E-2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0.040222+0.099416</f>
        <v>0.13963800000000001</v>
      </c>
      <c r="F84" s="18">
        <v>0.13963800000000001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2.3E-3</v>
      </c>
      <c r="F85" s="24">
        <v>2.3E-3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3.0000000000000001E-3</v>
      </c>
      <c r="F86" s="24">
        <v>3.0000000000000001E-3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3.1E-2</v>
      </c>
      <c r="F87" s="24">
        <v>3.1E-2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1.5E-3</v>
      </c>
      <c r="F88" s="24">
        <v>1.5E-3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1E-3</v>
      </c>
      <c r="F89" s="24">
        <v>1E-3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2E-3</v>
      </c>
      <c r="F90" s="24">
        <v>2E-3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1E-3</v>
      </c>
      <c r="F91" s="24">
        <v>1E-3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1.5E-3</v>
      </c>
      <c r="F92" s="24">
        <v>1.5E-3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2.3999999999999998E-3</v>
      </c>
      <c r="F93" s="24">
        <v>2.3999999999999998E-3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1E-3</v>
      </c>
      <c r="F94" s="24">
        <v>1E-3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1.1999999999999999E-3</v>
      </c>
      <c r="F95" s="24">
        <v>1.1999999999999999E-3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1.7000000000000001E-2</v>
      </c>
      <c r="F96" s="24">
        <v>1.7000000000000001E-2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3.3999999999999998E-3</v>
      </c>
      <c r="F97" s="24">
        <v>3.3999999999999998E-3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5.0000000000000001E-3</v>
      </c>
      <c r="F98" s="24">
        <v>5.0000000000000001E-3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1.6000000000000001E-3</v>
      </c>
      <c r="F99" s="24">
        <v>1.6000000000000001E-3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1.8E-3</v>
      </c>
      <c r="F100" s="24">
        <v>1.8E-3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0.09</v>
      </c>
      <c r="F101" s="24">
        <v>0.09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0.01</v>
      </c>
      <c r="F102" s="24">
        <v>0.01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0.01</v>
      </c>
      <c r="F103" s="24">
        <v>0.01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8.9999999999999993E-3</v>
      </c>
      <c r="F104" s="18">
        <v>8.9999999999999993E-3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0.04</v>
      </c>
      <c r="F105" s="18">
        <v>0.04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4.3999999999999997E-2</v>
      </c>
      <c r="F106" s="18">
        <v>4.3999999999999997E-2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7.4999999999999997E-2</v>
      </c>
      <c r="F107" s="24">
        <v>7.4999999999999997E-2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4.0000000000000001E-3</v>
      </c>
      <c r="F108" s="24">
        <v>4.0000000000000001E-3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1E-3</v>
      </c>
      <c r="F110" s="24">
        <v>1E-3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5.5000000000000003E-4</v>
      </c>
      <c r="F111" s="24">
        <v>5.5000000000000003E-4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2E-3</v>
      </c>
      <c r="F112" s="24">
        <v>2E-3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7.7999999999999999E-4</v>
      </c>
      <c r="F113" s="24">
        <v>7.7999999999999999E-4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1.5E-3</v>
      </c>
      <c r="F114" s="24">
        <v>1.5E-3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1E-3</v>
      </c>
      <c r="F115" s="24">
        <v>1E-3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8.0000000000000004E-4</v>
      </c>
      <c r="F116" s="24">
        <v>8.0000000000000004E-4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2.14E-3</v>
      </c>
      <c r="F117" s="24">
        <v>2.14E-3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5.9999999999999995E-4</v>
      </c>
      <c r="F118" s="24">
        <v>5.9999999999999995E-4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3.0000000000000001E-3</v>
      </c>
      <c r="F119" s="24">
        <v>3.0000000000000001E-3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1.6999999999999999E-3</v>
      </c>
      <c r="F120" s="24">
        <v>1.6999999999999999E-3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7.0000000000000001E-3</v>
      </c>
      <c r="F121" s="24">
        <v>7.0000000000000001E-3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5.9999999999999995E-4</v>
      </c>
      <c r="F122" s="24">
        <v>5.9999999999999995E-4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5.0000000000000001E-4</v>
      </c>
      <c r="F123" s="24">
        <v>5.0000000000000001E-4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6.9999999999999999E-4</v>
      </c>
      <c r="F124" s="24">
        <v>6.9999999999999999E-4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2E-3</v>
      </c>
      <c r="F125" s="24">
        <v>2E-3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2E-3</v>
      </c>
      <c r="F126" s="24">
        <v>2E-3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0.45</v>
      </c>
      <c r="F127" s="24">
        <v>0.45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2E-3</v>
      </c>
      <c r="F128" s="24">
        <v>2E-3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5.5E-2</v>
      </c>
      <c r="F129" s="24">
        <v>5.5E-2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1.4E-3</v>
      </c>
      <c r="F130" s="24">
        <v>1.4E-3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4.0000000000000001E-3</v>
      </c>
      <c r="F131" s="24">
        <v>4.0000000000000001E-3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2.6100000000000002E-2</v>
      </c>
      <c r="F132" s="24">
        <v>2.6100000000000002E-2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0.24</v>
      </c>
      <c r="F133" s="18">
        <v>0.24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1.2999999999999999E-2</v>
      </c>
      <c r="F134" s="18">
        <v>1.2999999999999999E-2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1.7999999999999999E-2</v>
      </c>
      <c r="F135" s="24">
        <v>1.7999999999999999E-2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1E-3</v>
      </c>
      <c r="F136" s="24">
        <v>1E-3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0.02</v>
      </c>
      <c r="F137" s="24">
        <v>0.02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1.6199999999999999E-3</v>
      </c>
      <c r="F138" s="24">
        <v>1.6199999999999999E-3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0.01</v>
      </c>
      <c r="F139" s="24">
        <v>0.01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</v>
      </c>
      <c r="F141" s="24">
        <v>0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1.2E-2</v>
      </c>
      <c r="F142" s="24">
        <v>1.2E-2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1.1000000000000001E-3</v>
      </c>
      <c r="F143" s="24">
        <v>1.1000000000000001E-3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3.5000000000000001E-3</v>
      </c>
      <c r="F144" s="24">
        <v>3.5000000000000001E-3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1.0044000000000001E-2</v>
      </c>
      <c r="F145" s="24">
        <v>1.0044000000000001E-2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5.8000000000000003E-2</v>
      </c>
      <c r="F146" s="24">
        <v>5.8000000000000003E-2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1.4999999999999999E-2</v>
      </c>
      <c r="F147" s="24">
        <v>1.4999999999999999E-2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1E-3</v>
      </c>
      <c r="F148" s="24">
        <v>1E-3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3.8E-3</v>
      </c>
      <c r="F149" s="24">
        <v>3.8E-3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2.9760000000000002E-2</v>
      </c>
      <c r="F150" s="24">
        <v>2.9760000000000002E-2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</v>
      </c>
      <c r="F151" s="24">
        <v>0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5.8032E-2</v>
      </c>
      <c r="F152" s="24">
        <v>5.8032E-2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7.0000000000000001E-3</v>
      </c>
      <c r="F153" s="24">
        <v>7.0000000000000001E-3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1.2E-2</v>
      </c>
      <c r="F154" s="24">
        <v>1.2E-2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8.0000000000000004E-4</v>
      </c>
      <c r="F155" s="24">
        <v>8.0000000000000004E-4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6.6239999999999997E-3</v>
      </c>
      <c r="F156" s="24">
        <v>6.6239999999999997E-3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4.8399999999999997E-3</v>
      </c>
      <c r="F157" s="24">
        <v>4.8399999999999997E-3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1.6999999999999999E-3</v>
      </c>
      <c r="F158" s="24">
        <v>1.6999999999999999E-3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3.0000000000000001E-3</v>
      </c>
      <c r="F159" s="24">
        <v>3.0000000000000001E-3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8.1999999999999998E-4</v>
      </c>
      <c r="F160" s="24">
        <v>8.1999999999999998E-4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5.0000000000000001E-3</v>
      </c>
      <c r="F161" s="24">
        <v>5.0000000000000001E-3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8.0000000000000002E-3</v>
      </c>
      <c r="F162" s="24">
        <v>8.0000000000000002E-3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5.5500000000000002E-3</v>
      </c>
      <c r="F163" s="24">
        <v>5.5500000000000002E-3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1E-3</v>
      </c>
      <c r="F164" s="24">
        <v>1E-3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1E-3</v>
      </c>
      <c r="F165" s="24">
        <v>1E-3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4.0000000000000001E-3</v>
      </c>
      <c r="F167" s="24">
        <v>4.0000000000000001E-3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3.3999999999999998E-3</v>
      </c>
      <c r="F168" s="24">
        <v>3.3999999999999998E-3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3.4000000000000002E-2</v>
      </c>
      <c r="F169" s="24">
        <v>3.4000000000000002E-2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1.671E-3</v>
      </c>
      <c r="F170" s="24">
        <v>1.671E-3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2.8E-3</v>
      </c>
      <c r="F171" s="24">
        <v>2.8E-3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1.4999999999999999E-2</v>
      </c>
      <c r="F172" s="24">
        <v>1.4999999999999999E-2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2.9212999999999999E-2</v>
      </c>
      <c r="F173" s="24">
        <v>2.9212999999999999E-2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6.6959999999999997E-3</v>
      </c>
      <c r="F174" s="24">
        <v>6.6959999999999997E-3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6.1799999999999995E-4</v>
      </c>
      <c r="F177" s="24">
        <v>6.1799999999999995E-4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4.5</v>
      </c>
      <c r="F178" s="24">
        <v>4.5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10.795091999999993</v>
      </c>
      <c r="F179" s="13">
        <f t="shared" ref="F179:G179" si="3">SUM(F9:F178)</f>
        <v>10.795091999999993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BD04-DD76-441C-A4EF-A5FC7A1D5280}">
  <sheetPr>
    <tabColor theme="9" tint="0.39997558519241921"/>
  </sheetPr>
  <dimension ref="A1:H180"/>
  <sheetViews>
    <sheetView topLeftCell="A163" workbookViewId="0">
      <selection activeCell="J175" sqref="J175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205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0.9</v>
      </c>
      <c r="F9" s="10">
        <v>0.9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1.1999999999999999E-3</v>
      </c>
      <c r="F10" s="10">
        <v>1.1999999999999999E-3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1.2999999999999999E-3</v>
      </c>
      <c r="F11" s="12">
        <v>1.2999999999999999E-3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5.0000000000000001E-4</v>
      </c>
      <c r="F12" s="10">
        <v>5.0000000000000001E-4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1.488E-3</v>
      </c>
      <c r="F13" s="10">
        <v>1.488E-3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1.1999999999999999E-3</v>
      </c>
      <c r="F14" s="10">
        <v>1.1999999999999999E-3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1E-3</v>
      </c>
      <c r="F15" s="10">
        <v>1E-3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1.2999999999999999E-3</v>
      </c>
      <c r="F16" s="10">
        <v>1.2999999999999999E-3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1.1999999999999999E-3</v>
      </c>
      <c r="F17" s="10">
        <v>1.1999999999999999E-3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6.9999999999999999E-4</v>
      </c>
      <c r="F18" s="17">
        <v>6.9999999999999999E-4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1.6000000000000001E-3</v>
      </c>
      <c r="F19" s="17">
        <v>1.6000000000000001E-3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1.7999999999999999E-2</v>
      </c>
      <c r="F20" s="10">
        <v>1.7999999999999999E-2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1.6E-2</v>
      </c>
      <c r="F21" s="18">
        <v>1.6E-2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0.02</v>
      </c>
      <c r="F22" s="18">
        <v>0.02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6.5000000000000002E-2</v>
      </c>
      <c r="F23" s="18">
        <v>6.5000000000000002E-2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0.03</v>
      </c>
      <c r="F24" s="18">
        <v>0.03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5.6999999999999998E-4</v>
      </c>
      <c r="F25" s="18">
        <v>5.6999999999999998E-4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5.0000000000000001E-3</v>
      </c>
      <c r="F26" s="18">
        <v>5.0000000000000001E-3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8.0000000000000004E-4</v>
      </c>
      <c r="F27" s="18">
        <v>8.0000000000000004E-4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7.0000000000000001E-3</v>
      </c>
      <c r="F28" s="18">
        <v>7.0000000000000001E-3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4.0000000000000001E-3</v>
      </c>
      <c r="F29" s="24">
        <v>4.0000000000000001E-3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5.5999999999999995E-4</v>
      </c>
      <c r="F30" s="18">
        <v>5.5999999999999995E-4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2.0000000000000001E-4</v>
      </c>
      <c r="F31" s="18">
        <v>2.0000000000000001E-4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0.23</v>
      </c>
      <c r="F32" s="18">
        <v>0.23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3.5000000000000003E-2</v>
      </c>
      <c r="F33" s="18">
        <v>3.5000000000000003E-2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0</v>
      </c>
      <c r="F34" s="18">
        <v>0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1.1999999999999999E-3</v>
      </c>
      <c r="F35" s="18">
        <v>1.1999999999999999E-3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2.1999999999999999E-2</v>
      </c>
      <c r="F36" s="18">
        <v>2.1999999999999999E-2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8.9999999999999998E-4</v>
      </c>
      <c r="F37" s="18">
        <v>8.9999999999999998E-4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1.6739999999999999E-3</v>
      </c>
      <c r="F38" s="18">
        <v>1.6739999999999999E-3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0.02</v>
      </c>
      <c r="F39" s="18">
        <v>0.02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0.14000000000000001</v>
      </c>
      <c r="F40" s="18">
        <v>0.14000000000000001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3.0000000000000001E-3</v>
      </c>
      <c r="F41" s="18">
        <v>3.0000000000000001E-3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8.7000000000000001E-4</v>
      </c>
      <c r="F42" s="18">
        <v>8.7000000000000001E-4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1.4890000000000001E-3</v>
      </c>
      <c r="F43" s="18">
        <v>1.4890000000000001E-3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0.14000000000000001</v>
      </c>
      <c r="F44" s="18">
        <v>0.14000000000000001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0.08+0.087</f>
        <v>0.16699999999999998</v>
      </c>
      <c r="F45" s="18">
        <v>0.16699999999999998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8.9999999999999993E-3</v>
      </c>
      <c r="F46" s="18">
        <v>8.9999999999999993E-3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7.0000000000000001E-3</v>
      </c>
      <c r="F47" s="18">
        <v>7.0000000000000001E-3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1.2E-2</v>
      </c>
      <c r="F48" s="18">
        <v>1.2E-2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2.8000000000000001E-2</v>
      </c>
      <c r="F49" s="18">
        <v>2.8000000000000001E-2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5.0000000000000001E-4</v>
      </c>
      <c r="F50" s="18">
        <v>5.0000000000000001E-4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1E-3</v>
      </c>
      <c r="F51" s="18">
        <v>1E-3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1.2E-2</v>
      </c>
      <c r="F52" s="18">
        <v>1.2E-2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4.1599999999999997E-4</v>
      </c>
      <c r="F53" s="18">
        <v>4.1599999999999997E-4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2.2000000000000001E-3</v>
      </c>
      <c r="F54" s="18">
        <v>2.2000000000000001E-3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0.008+0.004</f>
        <v>1.2E-2</v>
      </c>
      <c r="F55" s="18">
        <v>1.2E-2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1E-3</v>
      </c>
      <c r="F56" s="18">
        <v>1E-3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4.7E-2</v>
      </c>
      <c r="F57" s="18">
        <v>4.7E-2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2.8000000000000001E-2</v>
      </c>
      <c r="F58" s="18">
        <v>2.8000000000000001E-2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0.23</v>
      </c>
      <c r="F59" s="18">
        <v>0.23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0.25</v>
      </c>
      <c r="F60" s="18">
        <v>0.25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2.8999999999999998E-3</v>
      </c>
      <c r="F61" s="18">
        <v>2.8999999999999998E-3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6.0000000000000001E-3</v>
      </c>
      <c r="F62" s="18">
        <v>6.0000000000000001E-3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1E-3</v>
      </c>
      <c r="F63" s="18">
        <v>1E-3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1.7999999999999999E-2</v>
      </c>
      <c r="F64" s="18">
        <v>1.7999999999999999E-2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0.01</v>
      </c>
      <c r="F65" s="18">
        <v>0.01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5.0000000000000001E-4</v>
      </c>
      <c r="F66" s="18">
        <v>5.0000000000000001E-4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4.0000000000000001E-3</v>
      </c>
      <c r="F67" s="18">
        <v>4.0000000000000001E-3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4.4999999999999998E-2</v>
      </c>
      <c r="F68" s="18">
        <v>4.4999999999999998E-2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0.03</v>
      </c>
      <c r="F69" s="18">
        <v>0.03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7.3999999999999996E-2</v>
      </c>
      <c r="F70" s="18">
        <v>7.3999999999999996E-2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8.0000000000000002E-3</v>
      </c>
      <c r="F71" s="18">
        <v>8.0000000000000002E-3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7.2220000000000001E-3</v>
      </c>
      <c r="F72" s="18">
        <v>7.2220000000000001E-3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0.16</v>
      </c>
      <c r="F73" s="18">
        <v>0.16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0.06</v>
      </c>
      <c r="F74" s="18">
        <v>0.06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4.1999999999999997E-3</v>
      </c>
      <c r="F75" s="18">
        <v>4.1999999999999997E-3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1.4E-2</v>
      </c>
      <c r="F76" s="18">
        <v>1.4E-2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4.3E-3</v>
      </c>
      <c r="F77" s="18">
        <v>4.3E-3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6.0000000000000001E-3</v>
      </c>
      <c r="F78" s="18">
        <v>6.0000000000000001E-3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2E-3</v>
      </c>
      <c r="F79" s="18">
        <v>2E-3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</v>
      </c>
      <c r="F80" s="18">
        <v>0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3.6600000000000001E-4</v>
      </c>
      <c r="F81" s="18">
        <v>3.6600000000000001E-4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5.5000000000000003E-4</v>
      </c>
      <c r="F82" s="18">
        <v>5.5000000000000003E-4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5.0000000000000001E-3</v>
      </c>
      <c r="F83" s="18">
        <v>5.0000000000000001E-3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0.026026+0.064328</f>
        <v>9.035399999999999E-2</v>
      </c>
      <c r="F84" s="18">
        <v>9.035399999999999E-2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1E-3</v>
      </c>
      <c r="F85" s="24">
        <v>1E-3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2E-3</v>
      </c>
      <c r="F86" s="24">
        <v>2E-3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0.02</v>
      </c>
      <c r="F87" s="24">
        <v>0.02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5.0000000000000001E-4</v>
      </c>
      <c r="F88" s="24">
        <v>5.0000000000000001E-4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2.9999999999999997E-4</v>
      </c>
      <c r="F89" s="24">
        <v>2.9999999999999997E-4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2.9999999999999997E-4</v>
      </c>
      <c r="F90" s="24">
        <v>2.9999999999999997E-4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5.9999999999999995E-4</v>
      </c>
      <c r="F91" s="24">
        <v>5.9999999999999995E-4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5.0000000000000001E-4</v>
      </c>
      <c r="F92" s="24">
        <v>5.0000000000000001E-4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1.6000000000000001E-3</v>
      </c>
      <c r="F93" s="24">
        <v>1.6000000000000001E-3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6.9999999999999999E-4</v>
      </c>
      <c r="F94" s="24">
        <v>6.9999999999999999E-4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4.0000000000000002E-4</v>
      </c>
      <c r="F95" s="24">
        <v>4.0000000000000002E-4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8.0000000000000002E-3</v>
      </c>
      <c r="F96" s="24">
        <v>8.0000000000000002E-3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1.6999999999999999E-3</v>
      </c>
      <c r="F97" s="24">
        <v>1.6999999999999999E-3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4.0000000000000001E-3</v>
      </c>
      <c r="F98" s="24">
        <v>4.0000000000000001E-3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6.8999999999999997E-4</v>
      </c>
      <c r="F99" s="24">
        <v>6.8999999999999997E-4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3.5E-4</v>
      </c>
      <c r="F100" s="24">
        <v>3.5E-4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0.05</v>
      </c>
      <c r="F101" s="24">
        <v>0.05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0.01</v>
      </c>
      <c r="F102" s="24">
        <v>0.01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8.9999999999999993E-3</v>
      </c>
      <c r="F103" s="24">
        <v>8.9999999999999993E-3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5.0000000000000001E-3</v>
      </c>
      <c r="F104" s="18">
        <v>5.0000000000000001E-3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2.5000000000000001E-2</v>
      </c>
      <c r="F105" s="18">
        <v>2.5000000000000001E-2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4.3999999999999997E-2</v>
      </c>
      <c r="F106" s="18">
        <v>4.3999999999999997E-2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4.4999999999999998E-2</v>
      </c>
      <c r="F107" s="24">
        <v>4.4999999999999998E-2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1.5E-3</v>
      </c>
      <c r="F108" s="24">
        <v>1.5E-3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1E-3</v>
      </c>
      <c r="F110" s="24">
        <v>1E-3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2.9999999999999997E-4</v>
      </c>
      <c r="F111" s="24">
        <v>2.9999999999999997E-4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1E-3</v>
      </c>
      <c r="F112" s="24">
        <v>1E-3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2.0599999999999999E-4</v>
      </c>
      <c r="F113" s="24">
        <v>2.0599999999999999E-4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1E-3</v>
      </c>
      <c r="F114" s="24">
        <v>1E-3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6.9999999999999999E-4</v>
      </c>
      <c r="F115" s="24">
        <v>6.9999999999999999E-4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2.0000000000000001E-4</v>
      </c>
      <c r="F116" s="24">
        <v>2.0000000000000001E-4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2.14E-3</v>
      </c>
      <c r="F117" s="24">
        <v>2.14E-3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5.0000000000000001E-4</v>
      </c>
      <c r="F118" s="24">
        <v>5.0000000000000001E-4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1.5E-3</v>
      </c>
      <c r="F119" s="24">
        <v>1.5E-3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1.6999999999999999E-3</v>
      </c>
      <c r="F120" s="24">
        <v>1.6999999999999999E-3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4.0000000000000001E-3</v>
      </c>
      <c r="F121" s="24">
        <v>4.0000000000000001E-3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2.0000000000000001E-4</v>
      </c>
      <c r="F122" s="24">
        <v>2.0000000000000001E-4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3.5E-4</v>
      </c>
      <c r="F123" s="24">
        <v>3.5E-4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5.8E-4</v>
      </c>
      <c r="F124" s="24">
        <v>5.8E-4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8.0000000000000004E-4</v>
      </c>
      <c r="F125" s="24">
        <v>8.0000000000000004E-4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2E-3</v>
      </c>
      <c r="F126" s="24">
        <v>2E-3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0.23</v>
      </c>
      <c r="F127" s="24">
        <v>0.23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2E-3</v>
      </c>
      <c r="F128" s="24">
        <v>2E-3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0.03</v>
      </c>
      <c r="F129" s="24">
        <v>0.03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5.0000000000000001E-4</v>
      </c>
      <c r="F130" s="24">
        <v>5.0000000000000001E-4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2E-3</v>
      </c>
      <c r="F131" s="24">
        <v>2E-3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1.7000000000000001E-2</v>
      </c>
      <c r="F132" s="24">
        <v>1.7000000000000001E-2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0.13922300000000001</v>
      </c>
      <c r="F133" s="18">
        <v>0.13922300000000001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6.3E-3</v>
      </c>
      <c r="F134" s="18">
        <v>6.3E-3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5.0000000000000001E-3</v>
      </c>
      <c r="F135" s="24">
        <v>5.0000000000000001E-3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2.9999999999999997E-4</v>
      </c>
      <c r="F136" s="24">
        <v>2.9999999999999997E-4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1.7999999999999999E-2</v>
      </c>
      <c r="F137" s="24">
        <v>1.7999999999999999E-2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8.9999999999999998E-4</v>
      </c>
      <c r="F138" s="24">
        <v>8.9999999999999998E-4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8.0000000000000002E-3</v>
      </c>
      <c r="F139" s="24">
        <v>8.0000000000000002E-3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0.08</v>
      </c>
      <c r="F141" s="24">
        <v>0.08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7.0000000000000001E-3</v>
      </c>
      <c r="F142" s="24">
        <v>7.0000000000000001E-3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2.9999999999999997E-4</v>
      </c>
      <c r="F143" s="24">
        <v>2.9999999999999997E-4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1.5E-3</v>
      </c>
      <c r="F144" s="24">
        <v>1.5E-3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1.0044000000000001E-2</v>
      </c>
      <c r="F145" s="24">
        <v>1.0044000000000001E-2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3.6999999999999998E-2</v>
      </c>
      <c r="F146" s="24">
        <v>3.6999999999999998E-2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0.01</v>
      </c>
      <c r="F147" s="24">
        <v>0.01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5.0000000000000001E-4</v>
      </c>
      <c r="F148" s="24">
        <v>5.0000000000000001E-4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3.8E-3</v>
      </c>
      <c r="F149" s="24">
        <v>3.8E-3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2.9760000000000002E-2</v>
      </c>
      <c r="F150" s="24">
        <v>2.9760000000000002E-2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0.21</v>
      </c>
      <c r="F151" s="24">
        <v>0.21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5.8032E-2</v>
      </c>
      <c r="F152" s="24">
        <v>5.8032E-2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5.0000000000000001E-3</v>
      </c>
      <c r="F153" s="24">
        <v>5.0000000000000001E-3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6.0000000000000001E-3</v>
      </c>
      <c r="F154" s="24">
        <v>6.0000000000000001E-3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8.0000000000000004E-4</v>
      </c>
      <c r="F155" s="24">
        <v>8.0000000000000004E-4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6.6239999999999997E-3</v>
      </c>
      <c r="F156" s="24">
        <v>6.6239999999999997E-3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3.8700000000000002E-3</v>
      </c>
      <c r="F157" s="24">
        <v>3.8700000000000002E-3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5.0000000000000001E-4</v>
      </c>
      <c r="F158" s="24">
        <v>5.0000000000000001E-4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2E-3</v>
      </c>
      <c r="F159" s="24">
        <v>2E-3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8.1999999999999998E-4</v>
      </c>
      <c r="F160" s="24">
        <v>8.1999999999999998E-4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3.0000000000000001E-3</v>
      </c>
      <c r="F161" s="24">
        <v>3.0000000000000001E-3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7.0000000000000001E-3</v>
      </c>
      <c r="F162" s="24">
        <v>7.0000000000000001E-3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1E-3</v>
      </c>
      <c r="F163" s="24">
        <v>1E-3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5.5000000000000003E-4</v>
      </c>
      <c r="F164" s="24">
        <v>5.5000000000000003E-4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5.9999999999999995E-4</v>
      </c>
      <c r="F165" s="24">
        <v>5.9999999999999995E-4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1E-3</v>
      </c>
      <c r="F167" s="24">
        <v>1E-3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2E-3</v>
      </c>
      <c r="F168" s="24">
        <v>2E-3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3.2000000000000001E-2</v>
      </c>
      <c r="F169" s="24">
        <v>3.2000000000000001E-2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1.1969999999999999E-3</v>
      </c>
      <c r="F170" s="24">
        <v>1.1969999999999999E-3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1.1999999999999999E-3</v>
      </c>
      <c r="F171" s="24">
        <v>1.1999999999999999E-3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5.0000000000000001E-3</v>
      </c>
      <c r="F172" s="24">
        <v>5.0000000000000001E-3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1.9474999999999999E-2</v>
      </c>
      <c r="F173" s="24">
        <v>1.9474999999999999E-2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6.6959999999999997E-3</v>
      </c>
      <c r="F174" s="24">
        <v>6.6959999999999997E-3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4.75E-4</v>
      </c>
      <c r="F177" s="24">
        <v>4.75E-4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2.7</v>
      </c>
      <c r="F178" s="24">
        <v>2.7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7.1110489999999968</v>
      </c>
      <c r="F179" s="13">
        <f t="shared" ref="F179:G179" si="3">SUM(F9:F178)</f>
        <v>7.1110489999999968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631B-2F2E-4D64-9025-AAE05F10C985}">
  <sheetPr>
    <tabColor theme="9" tint="0.39997558519241921"/>
  </sheetPr>
  <dimension ref="A1:H180"/>
  <sheetViews>
    <sheetView topLeftCell="A169" workbookViewId="0">
      <selection activeCell="G82" sqref="G82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213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1</v>
      </c>
      <c r="F9" s="10">
        <v>1</v>
      </c>
      <c r="G9" s="11">
        <f t="shared" ref="G9:G55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1.1999999999999999E-3</v>
      </c>
      <c r="F10" s="10">
        <v>1.1999999999999999E-3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1.6999999999999999E-3</v>
      </c>
      <c r="F11" s="12">
        <v>1.6999999999999999E-3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8.0000000000000004E-4</v>
      </c>
      <c r="F12" s="10">
        <v>8.0000000000000004E-4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1.4400000000000001E-3</v>
      </c>
      <c r="F13" s="10">
        <v>1.4400000000000001E-3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1.2999999999999999E-3</v>
      </c>
      <c r="F14" s="10">
        <v>1.2999999999999999E-3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1.2999999999999999E-3</v>
      </c>
      <c r="F15" s="10">
        <v>1.2999999999999999E-3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1.5E-3</v>
      </c>
      <c r="F16" s="10">
        <v>1.5E-3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1.5E-3</v>
      </c>
      <c r="F17" s="10">
        <v>1.5E-3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1E-3</v>
      </c>
      <c r="F18" s="17">
        <v>1E-3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2.7000000000000001E-3</v>
      </c>
      <c r="F19" s="17">
        <v>2.7000000000000001E-3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0.02</v>
      </c>
      <c r="F20" s="10">
        <v>0.02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1.7000000000000001E-2</v>
      </c>
      <c r="F21" s="18">
        <v>1.7000000000000001E-2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0.05</v>
      </c>
      <c r="F22" s="18">
        <v>0.05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6.5000000000000002E-2</v>
      </c>
      <c r="F23" s="18">
        <v>6.5000000000000002E-2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0.16</v>
      </c>
      <c r="F24" s="18">
        <v>0.16</v>
      </c>
      <c r="G24" s="20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6.4999999999999997E-4</v>
      </c>
      <c r="F25" s="18">
        <v>6.4999999999999997E-4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6.0000000000000001E-3</v>
      </c>
      <c r="F26" s="18">
        <v>6.0000000000000001E-3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1.1999999999999999E-3</v>
      </c>
      <c r="F27" s="18">
        <v>1.1999999999999999E-3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8.6E-3</v>
      </c>
      <c r="F28" s="18">
        <v>8.6E-3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1.4999999999999999E-2</v>
      </c>
      <c r="F29" s="24">
        <v>1.4999999999999999E-2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1.1900000000000001E-3</v>
      </c>
      <c r="F30" s="18">
        <v>1.1900000000000001E-3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2.9999999999999997E-4</v>
      </c>
      <c r="F31" s="18">
        <v>2.9999999999999997E-4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0.26</v>
      </c>
      <c r="F32" s="18">
        <v>0.26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3.5000000000000003E-2</v>
      </c>
      <c r="F33" s="18">
        <v>3.5000000000000003E-2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2.5000000000000001E-3</v>
      </c>
      <c r="F34" s="18">
        <v>2.5000000000000001E-3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2.0100000000000001E-3</v>
      </c>
      <c r="F35" s="18">
        <v>2.0100000000000001E-3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0.02</v>
      </c>
      <c r="F36" s="18">
        <v>0.02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8.9999999999999998E-4</v>
      </c>
      <c r="F37" s="18">
        <v>8.9999999999999998E-4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1.6199999999999999E-3</v>
      </c>
      <c r="F38" s="18">
        <v>1.6199999999999999E-3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2.5000000000000001E-2</v>
      </c>
      <c r="F39" s="18">
        <v>2.5000000000000001E-2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0.35</v>
      </c>
      <c r="F40" s="18">
        <v>0.35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3.0000000000000001E-3</v>
      </c>
      <c r="F41" s="18">
        <v>3.0000000000000001E-3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1.2099999999999999E-3</v>
      </c>
      <c r="F42" s="18">
        <v>1.2099999999999999E-3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1.4890000000000001E-3</v>
      </c>
      <c r="F43" s="18">
        <v>1.4890000000000001E-3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0.2</v>
      </c>
      <c r="F44" s="18">
        <v>0.2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0.1+0.11</f>
        <v>0.21000000000000002</v>
      </c>
      <c r="F45" s="18">
        <v>0.21000000000000002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1.0999999999999999E-2</v>
      </c>
      <c r="F46" s="18">
        <v>1.0999999999999999E-2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6.0000000000000001E-3</v>
      </c>
      <c r="F47" s="18">
        <v>6.0000000000000001E-3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1.4999999999999999E-2</v>
      </c>
      <c r="F48" s="18">
        <v>1.4999999999999999E-2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4.8000000000000001E-2</v>
      </c>
      <c r="F49" s="18">
        <v>4.8000000000000001E-2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1.8E-3</v>
      </c>
      <c r="F50" s="18">
        <v>1.8E-3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2E-3</v>
      </c>
      <c r="F51" s="18">
        <v>2E-3</v>
      </c>
      <c r="G51" s="11">
        <f>E51-F51</f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1.6E-2</v>
      </c>
      <c r="F52" s="18">
        <v>1.6E-2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2.111E-3</v>
      </c>
      <c r="F53" s="18">
        <v>2.111E-3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2.8E-3</v>
      </c>
      <c r="F54" s="18">
        <v>2.8E-3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0.009+0.006</f>
        <v>1.4999999999999999E-2</v>
      </c>
      <c r="F55" s="18">
        <v>1.4999999999999999E-2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1E-3</v>
      </c>
      <c r="F56" s="18">
        <v>1E-3</v>
      </c>
      <c r="G56" s="11">
        <f>E56-F56</f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5.2999999999999999E-2</v>
      </c>
      <c r="F57" s="18">
        <v>5.2999999999999999E-2</v>
      </c>
      <c r="G57" s="11">
        <f>E57-F57</f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1.0999999999999999E-2</v>
      </c>
      <c r="F58" s="18">
        <v>1.0999999999999999E-2</v>
      </c>
      <c r="G58" s="11">
        <f>E58-F58</f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0.24</v>
      </c>
      <c r="F59" s="18">
        <v>0.24</v>
      </c>
      <c r="G59" s="11">
        <f t="shared" ref="G59:G94" si="1">E59-F59</f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0.3</v>
      </c>
      <c r="F60" s="18">
        <v>0.3</v>
      </c>
      <c r="G60" s="11">
        <f t="shared" si="1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2.8999999999999998E-3</v>
      </c>
      <c r="F61" s="18">
        <v>2.8999999999999998E-3</v>
      </c>
      <c r="G61" s="11">
        <f t="shared" si="1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8.0000000000000002E-3</v>
      </c>
      <c r="F62" s="18">
        <v>8.0000000000000002E-3</v>
      </c>
      <c r="G62" s="11">
        <f t="shared" si="1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2E-3</v>
      </c>
      <c r="F63" s="18">
        <v>2E-3</v>
      </c>
      <c r="G63" s="11">
        <f t="shared" si="1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1.7999999999999999E-2</v>
      </c>
      <c r="F64" s="18">
        <v>1.7999999999999999E-2</v>
      </c>
      <c r="G64" s="11">
        <f t="shared" si="1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1.7999999999999999E-2</v>
      </c>
      <c r="F65" s="18">
        <v>1.7999999999999999E-2</v>
      </c>
      <c r="G65" s="11">
        <f t="shared" si="1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1.25E-3</v>
      </c>
      <c r="F66" s="18">
        <v>1.25E-3</v>
      </c>
      <c r="G66" s="11">
        <f t="shared" si="1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6.0000000000000001E-3</v>
      </c>
      <c r="F67" s="18">
        <v>6.0000000000000001E-3</v>
      </c>
      <c r="G67" s="11">
        <f t="shared" si="1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3.2000000000000001E-2</v>
      </c>
      <c r="F68" s="18">
        <v>3.2000000000000001E-2</v>
      </c>
      <c r="G68" s="11">
        <f>E68-F68</f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0.05</v>
      </c>
      <c r="F69" s="18">
        <v>0.05</v>
      </c>
      <c r="G69" s="11">
        <f t="shared" si="1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0.10100000000000001</v>
      </c>
      <c r="F70" s="18">
        <v>0.10100000000000001</v>
      </c>
      <c r="G70" s="11">
        <f t="shared" si="1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1.2999999999999999E-2</v>
      </c>
      <c r="F71" s="18">
        <v>1.2999999999999999E-2</v>
      </c>
      <c r="G71" s="11">
        <f t="shared" si="1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7.7019999999999996E-3</v>
      </c>
      <c r="F72" s="18">
        <v>7.7019999999999996E-3</v>
      </c>
      <c r="G72" s="11">
        <f t="shared" si="1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1E-3</v>
      </c>
      <c r="F73" s="18">
        <v>1E-3</v>
      </c>
      <c r="G73" s="11">
        <f t="shared" si="1"/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0.105</v>
      </c>
      <c r="F74" s="18">
        <v>0.105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4.1999999999999997E-3</v>
      </c>
      <c r="F75" s="18">
        <v>4.1999999999999997E-3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1.4E-2</v>
      </c>
      <c r="F76" s="18">
        <v>1.4E-2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6.3E-3</v>
      </c>
      <c r="F77" s="18">
        <v>6.3E-3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9.1000000000000004E-3</v>
      </c>
      <c r="F78" s="18">
        <v>9.1000000000000004E-3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2.3E-3</v>
      </c>
      <c r="F79" s="18">
        <v>2.3E-3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7.0000000000000001E-3</v>
      </c>
      <c r="F80" s="18">
        <v>7.0000000000000001E-3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7.3099999999999999E-4</v>
      </c>
      <c r="F81" s="18">
        <v>7.3099999999999999E-4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5.9999999999999995E-4</v>
      </c>
      <c r="F82" s="18">
        <v>5.9999999999999995E-4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0.01</v>
      </c>
      <c r="F83" s="18">
        <v>0.01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0.028392+0.070176</f>
        <v>9.8568000000000003E-2</v>
      </c>
      <c r="F84" s="18">
        <v>9.8568000000000003E-2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2.3E-3</v>
      </c>
      <c r="F85" s="24">
        <v>2.3E-3</v>
      </c>
      <c r="G85" s="20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2.5000000000000001E-3</v>
      </c>
      <c r="F86" s="24">
        <v>2.5000000000000001E-3</v>
      </c>
      <c r="G86" s="20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2.0500000000000001E-2</v>
      </c>
      <c r="F87" s="24">
        <v>2.0500000000000001E-2</v>
      </c>
      <c r="G87" s="20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8.4999999999999995E-4</v>
      </c>
      <c r="F88" s="24">
        <v>8.4999999999999995E-4</v>
      </c>
      <c r="G88" s="20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8.0000000000000004E-4</v>
      </c>
      <c r="F89" s="24">
        <v>8.0000000000000004E-4</v>
      </c>
      <c r="G89" s="20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8.4999999999999995E-4</v>
      </c>
      <c r="F90" s="24">
        <v>8.4999999999999995E-4</v>
      </c>
      <c r="G90" s="20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1E-3</v>
      </c>
      <c r="F91" s="24">
        <v>1E-3</v>
      </c>
      <c r="G91" s="20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8.4999999999999995E-4</v>
      </c>
      <c r="F92" s="24">
        <v>8.4999999999999995E-4</v>
      </c>
      <c r="G92" s="20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2E-3</v>
      </c>
      <c r="F93" s="24">
        <v>2E-3</v>
      </c>
      <c r="G93" s="20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1E-3</v>
      </c>
      <c r="F94" s="24">
        <v>1E-3</v>
      </c>
      <c r="G94" s="20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8.0000000000000004E-4</v>
      </c>
      <c r="F95" s="24">
        <v>8.0000000000000004E-4</v>
      </c>
      <c r="G95" s="20">
        <f>E95-F95</f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1.2999999999999999E-2</v>
      </c>
      <c r="F96" s="24">
        <v>1.2999999999999999E-2</v>
      </c>
      <c r="G96" s="20">
        <f>E96-F96</f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3.3999999999999998E-3</v>
      </c>
      <c r="F97" s="24">
        <v>3.3999999999999998E-3</v>
      </c>
      <c r="G97" s="20">
        <f t="shared" ref="G97:G178" si="2">E97-F97</f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4.0000000000000001E-3</v>
      </c>
      <c r="F98" s="24">
        <v>4.0000000000000001E-3</v>
      </c>
      <c r="G98" s="20">
        <f t="shared" si="2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1E-3</v>
      </c>
      <c r="F99" s="24">
        <v>1E-3</v>
      </c>
      <c r="G99" s="20">
        <f t="shared" si="2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5.0000000000000001E-4</v>
      </c>
      <c r="F100" s="24">
        <v>5.0000000000000001E-4</v>
      </c>
      <c r="G100" s="20">
        <f t="shared" si="2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0.06</v>
      </c>
      <c r="F101" s="24">
        <v>0.06</v>
      </c>
      <c r="G101" s="20">
        <f t="shared" si="2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0.01</v>
      </c>
      <c r="F102" s="24">
        <v>0.01</v>
      </c>
      <c r="G102" s="20">
        <f t="shared" si="2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0.01</v>
      </c>
      <c r="F103" s="24">
        <v>0.01</v>
      </c>
      <c r="G103" s="20">
        <f t="shared" si="2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7.0000000000000001E-3</v>
      </c>
      <c r="F104" s="18">
        <v>7.0000000000000001E-3</v>
      </c>
      <c r="G104" s="20">
        <f t="shared" si="2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0.03</v>
      </c>
      <c r="F105" s="18">
        <v>0.03</v>
      </c>
      <c r="G105" s="20">
        <f t="shared" si="2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4.2000000000000003E-2</v>
      </c>
      <c r="F106" s="18">
        <v>4.2000000000000003E-2</v>
      </c>
      <c r="G106" s="20">
        <f t="shared" si="2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5.7000000000000002E-2</v>
      </c>
      <c r="F107" s="24">
        <v>5.7000000000000002E-2</v>
      </c>
      <c r="G107" s="20">
        <f t="shared" si="2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3.0000000000000001E-3</v>
      </c>
      <c r="F108" s="24">
        <v>3.0000000000000001E-3</v>
      </c>
      <c r="G108" s="20">
        <f t="shared" si="2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20">
        <f t="shared" si="2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1E-3</v>
      </c>
      <c r="F110" s="24">
        <v>1E-3</v>
      </c>
      <c r="G110" s="20">
        <f t="shared" si="2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4.0000000000000002E-4</v>
      </c>
      <c r="F111" s="24">
        <v>4.0000000000000002E-4</v>
      </c>
      <c r="G111" s="20">
        <f t="shared" si="2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1.5E-3</v>
      </c>
      <c r="F112" s="24">
        <v>1.5E-3</v>
      </c>
      <c r="G112" s="20">
        <f t="shared" si="2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7.6000000000000004E-4</v>
      </c>
      <c r="F113" s="24">
        <v>7.6000000000000004E-4</v>
      </c>
      <c r="G113" s="20">
        <f t="shared" si="2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1.2999999999999999E-3</v>
      </c>
      <c r="F114" s="24">
        <v>1.2999999999999999E-3</v>
      </c>
      <c r="G114" s="20">
        <f t="shared" si="2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1E-3</v>
      </c>
      <c r="F115" s="24">
        <v>1E-3</v>
      </c>
      <c r="G115" s="20">
        <f t="shared" si="2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2.0000000000000001E-4</v>
      </c>
      <c r="F116" s="24">
        <v>2.0000000000000001E-4</v>
      </c>
      <c r="G116" s="20">
        <f t="shared" si="2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2.14E-3</v>
      </c>
      <c r="F117" s="24">
        <v>2.14E-3</v>
      </c>
      <c r="G117" s="20">
        <f t="shared" si="2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5.9999999999999995E-4</v>
      </c>
      <c r="F118" s="24">
        <v>5.9999999999999995E-4</v>
      </c>
      <c r="G118" s="20">
        <f t="shared" si="2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2.7000000000000001E-3</v>
      </c>
      <c r="F119" s="24">
        <v>2.7000000000000001E-3</v>
      </c>
      <c r="G119" s="20">
        <f t="shared" si="2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1.6999999999999999E-3</v>
      </c>
      <c r="F120" s="24">
        <v>1.6999999999999999E-3</v>
      </c>
      <c r="G120" s="20">
        <f t="shared" si="2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5.0000000000000001E-3</v>
      </c>
      <c r="F121" s="24">
        <v>5.0000000000000001E-3</v>
      </c>
      <c r="G121" s="20">
        <f t="shared" si="2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4.0000000000000002E-4</v>
      </c>
      <c r="F122" s="24">
        <v>4.0000000000000002E-4</v>
      </c>
      <c r="G122" s="20">
        <f t="shared" si="2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4.0000000000000002E-4</v>
      </c>
      <c r="F123" s="24">
        <v>4.0000000000000002E-4</v>
      </c>
      <c r="G123" s="20">
        <f t="shared" si="2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5.1999999999999995E-4</v>
      </c>
      <c r="F124" s="24">
        <v>5.1999999999999995E-4</v>
      </c>
      <c r="G124" s="20">
        <f t="shared" si="2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1E-3</v>
      </c>
      <c r="F125" s="24">
        <v>1E-3</v>
      </c>
      <c r="G125" s="20">
        <f t="shared" si="2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2E-3</v>
      </c>
      <c r="F126" s="24">
        <v>2E-3</v>
      </c>
      <c r="G126" s="20">
        <f t="shared" si="2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0.35499999999999998</v>
      </c>
      <c r="F127" s="24">
        <v>0.35499999999999998</v>
      </c>
      <c r="G127" s="20">
        <f t="shared" si="2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2E-3</v>
      </c>
      <c r="F128" s="24">
        <v>2E-3</v>
      </c>
      <c r="G128" s="20">
        <f t="shared" si="2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0.05</v>
      </c>
      <c r="F129" s="24">
        <v>0.05</v>
      </c>
      <c r="G129" s="20">
        <f t="shared" si="2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1.1000000000000001E-3</v>
      </c>
      <c r="F130" s="24">
        <v>1.1000000000000001E-3</v>
      </c>
      <c r="G130" s="20">
        <f t="shared" si="2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2E-3</v>
      </c>
      <c r="F131" s="24">
        <v>2E-3</v>
      </c>
      <c r="G131" s="20">
        <f t="shared" si="2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2.0899999999999998E-2</v>
      </c>
      <c r="F132" s="24">
        <v>2.0899999999999998E-2</v>
      </c>
      <c r="G132" s="20">
        <f t="shared" si="2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0.1721</v>
      </c>
      <c r="F133" s="18">
        <v>0.1721</v>
      </c>
      <c r="G133" s="11">
        <f t="shared" si="2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8.5000000000000006E-3</v>
      </c>
      <c r="F134" s="18">
        <v>8.5000000000000006E-3</v>
      </c>
      <c r="G134" s="11">
        <f t="shared" si="2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8.9999999999999993E-3</v>
      </c>
      <c r="F135" s="24">
        <v>8.9999999999999993E-3</v>
      </c>
      <c r="G135" s="20">
        <f t="shared" si="2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6.9999999999999999E-4</v>
      </c>
      <c r="F136" s="24">
        <v>6.9999999999999999E-4</v>
      </c>
      <c r="G136" s="20">
        <f t="shared" si="2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0.02</v>
      </c>
      <c r="F137" s="24">
        <v>0.02</v>
      </c>
      <c r="G137" s="20">
        <f t="shared" si="2"/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1.0499999999999999E-3</v>
      </c>
      <c r="F138" s="24">
        <v>1.0499999999999999E-3</v>
      </c>
      <c r="G138" s="20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8.9999999999999993E-3</v>
      </c>
      <c r="F139" s="24">
        <v>8.9999999999999993E-3</v>
      </c>
      <c r="G139" s="20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20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</v>
      </c>
      <c r="F141" s="24">
        <v>0</v>
      </c>
      <c r="G141" s="20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8.6E-3</v>
      </c>
      <c r="F142" s="24">
        <v>8.6E-3</v>
      </c>
      <c r="G142" s="20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5.0000000000000001E-4</v>
      </c>
      <c r="F143" s="24">
        <v>5.0000000000000001E-4</v>
      </c>
      <c r="G143" s="20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2E-3</v>
      </c>
      <c r="F144" s="24">
        <v>2E-3</v>
      </c>
      <c r="G144" s="20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9.7199999999999995E-3</v>
      </c>
      <c r="F145" s="24">
        <v>9.7199999999999995E-3</v>
      </c>
      <c r="G145" s="20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4.7E-2</v>
      </c>
      <c r="F146" s="24">
        <v>4.7E-2</v>
      </c>
      <c r="G146" s="20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1.2999999999999999E-2</v>
      </c>
      <c r="F147" s="24">
        <v>1.2999999999999999E-2</v>
      </c>
      <c r="G147" s="20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6.9999999999999999E-4</v>
      </c>
      <c r="F148" s="24">
        <v>6.9999999999999999E-4</v>
      </c>
      <c r="G148" s="20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3.8E-3</v>
      </c>
      <c r="F149" s="24">
        <v>3.8E-3</v>
      </c>
      <c r="G149" s="20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2.8799999999999999E-2</v>
      </c>
      <c r="F150" s="24">
        <v>2.8799999999999999E-2</v>
      </c>
      <c r="G150" s="20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</v>
      </c>
      <c r="F151" s="24">
        <v>0</v>
      </c>
      <c r="G151" s="20">
        <f>E151-F151</f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5.8160000000000003E-2</v>
      </c>
      <c r="F152" s="24">
        <v>5.8160000000000003E-2</v>
      </c>
      <c r="G152" s="20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5.9750000000000003E-3</v>
      </c>
      <c r="F153" s="24">
        <v>5.9750000000000003E-3</v>
      </c>
      <c r="G153" s="20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0.01</v>
      </c>
      <c r="F154" s="24">
        <v>0.01</v>
      </c>
      <c r="G154" s="20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8.0000000000000004E-4</v>
      </c>
      <c r="F155" s="24">
        <v>8.0000000000000004E-4</v>
      </c>
      <c r="G155" s="20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6.6239999999999997E-3</v>
      </c>
      <c r="F156" s="24">
        <v>6.6239999999999997E-3</v>
      </c>
      <c r="G156" s="20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4.6899999999999997E-3</v>
      </c>
      <c r="F157" s="24">
        <v>4.6899999999999997E-3</v>
      </c>
      <c r="G157" s="20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1E-3</v>
      </c>
      <c r="F158" s="24">
        <v>1E-3</v>
      </c>
      <c r="G158" s="20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3.0000000000000001E-3</v>
      </c>
      <c r="F159" s="24">
        <v>3.0000000000000001E-3</v>
      </c>
      <c r="G159" s="20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8.1999999999999998E-4</v>
      </c>
      <c r="F160" s="24">
        <v>8.1999999999999998E-4</v>
      </c>
      <c r="G160" s="20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5.0000000000000001E-3</v>
      </c>
      <c r="F161" s="24">
        <v>5.0000000000000001E-3</v>
      </c>
      <c r="G161" s="20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8.0000000000000002E-3</v>
      </c>
      <c r="F162" s="24">
        <v>8.0000000000000002E-3</v>
      </c>
      <c r="G162" s="20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2E-3</v>
      </c>
      <c r="F163" s="24">
        <v>2E-3</v>
      </c>
      <c r="G163" s="20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5.9999999999999995E-4</v>
      </c>
      <c r="F164" s="24">
        <v>5.9999999999999995E-4</v>
      </c>
      <c r="G164" s="20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8.0000000000000004E-4</v>
      </c>
      <c r="F165" s="24">
        <v>8.0000000000000004E-4</v>
      </c>
      <c r="G165" s="20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20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3.0000000000000001E-3</v>
      </c>
      <c r="F167" s="24">
        <v>3.0000000000000001E-3</v>
      </c>
      <c r="G167" s="20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2.5000000000000001E-3</v>
      </c>
      <c r="F168" s="24">
        <v>2.5000000000000001E-3</v>
      </c>
      <c r="G168" s="20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3.3000000000000002E-2</v>
      </c>
      <c r="F169" s="24">
        <v>3.3000000000000002E-2</v>
      </c>
      <c r="G169" s="20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1.7600000000000001E-3</v>
      </c>
      <c r="F170" s="24">
        <v>1.7600000000000001E-3</v>
      </c>
      <c r="G170" s="20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2E-3</v>
      </c>
      <c r="F171" s="24">
        <v>2E-3</v>
      </c>
      <c r="G171" s="20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8.0000000000000002E-3</v>
      </c>
      <c r="F172" s="24">
        <v>8.0000000000000002E-3</v>
      </c>
      <c r="G172" s="20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2.4344000000000001E-2</v>
      </c>
      <c r="F173" s="24">
        <v>2.4344000000000001E-2</v>
      </c>
      <c r="G173" s="20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6.4799999999999996E-3</v>
      </c>
      <c r="F174" s="24">
        <v>6.4799999999999996E-3</v>
      </c>
      <c r="G174" s="20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20"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20"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4.75E-4</v>
      </c>
      <c r="F177" s="24">
        <v>4.75E-4</v>
      </c>
      <c r="G177" s="20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3</v>
      </c>
      <c r="F178" s="24">
        <v>3</v>
      </c>
      <c r="G178" s="20">
        <f t="shared" si="2"/>
        <v>0</v>
      </c>
    </row>
    <row r="179" spans="1:7" x14ac:dyDescent="0.25">
      <c r="C179" s="49"/>
      <c r="D179" s="49"/>
      <c r="E179" s="13">
        <f>SUM(E9:E178)</f>
        <v>8.078446999999997</v>
      </c>
      <c r="F179" s="13">
        <f t="shared" ref="F179:G179" si="3">SUM(F9:F178)</f>
        <v>8.078446999999997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D030-EB12-429B-965B-CDF0A30A1796}">
  <sheetPr>
    <tabColor theme="9" tint="0.39997558519241921"/>
  </sheetPr>
  <dimension ref="A1:H180"/>
  <sheetViews>
    <sheetView topLeftCell="A162" workbookViewId="0">
      <selection activeCell="G82" sqref="G82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214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1.1499999999999999</v>
      </c>
      <c r="F9" s="10">
        <v>1.1499999999999999</v>
      </c>
      <c r="G9" s="11">
        <f t="shared" ref="G9:G55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1.1199999999999999E-3</v>
      </c>
      <c r="F10" s="10">
        <v>1.1199999999999999E-3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2.2000000000000001E-3</v>
      </c>
      <c r="F11" s="12">
        <v>2.2000000000000001E-3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8.9999999999999998E-4</v>
      </c>
      <c r="F12" s="10">
        <v>8.9999999999999998E-4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1.488E-3</v>
      </c>
      <c r="F13" s="10">
        <v>1.488E-3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1.6000000000000001E-3</v>
      </c>
      <c r="F14" s="10">
        <v>1.6000000000000001E-3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2E-3</v>
      </c>
      <c r="F15" s="10">
        <v>2E-3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1.8E-3</v>
      </c>
      <c r="F16" s="10">
        <v>1.8E-3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2E-3</v>
      </c>
      <c r="F17" s="10">
        <v>2E-3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2E-3</v>
      </c>
      <c r="F18" s="17">
        <v>2E-3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3.2000000000000002E-3</v>
      </c>
      <c r="F19" s="17">
        <v>3.2000000000000002E-3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2.8000000000000001E-2</v>
      </c>
      <c r="F20" s="10">
        <v>2.8000000000000001E-2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1.7999999999999999E-2</v>
      </c>
      <c r="F21" s="18">
        <v>1.7999999999999999E-2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7.0000000000000007E-2</v>
      </c>
      <c r="F22" s="18">
        <v>7.0000000000000007E-2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6.5000000000000002E-2</v>
      </c>
      <c r="F23" s="18">
        <v>6.5000000000000002E-2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0.18</v>
      </c>
      <c r="F24" s="18">
        <v>0.18</v>
      </c>
      <c r="G24" s="20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1E-3</v>
      </c>
      <c r="F25" s="18">
        <v>1E-3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7.0000000000000001E-3</v>
      </c>
      <c r="F26" s="18">
        <v>7.0000000000000001E-3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1.5E-3</v>
      </c>
      <c r="F27" s="18">
        <v>1.5E-3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1.2999999999999999E-2</v>
      </c>
      <c r="F28" s="18">
        <v>1.2999999999999999E-2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2.1999999999999999E-2</v>
      </c>
      <c r="F29" s="24">
        <v>2.1999999999999999E-2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1.6999999999999999E-3</v>
      </c>
      <c r="F30" s="18">
        <v>1.6999999999999999E-3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2.9999999999999997E-4</v>
      </c>
      <c r="F31" s="18">
        <v>2.9999999999999997E-4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0.32</v>
      </c>
      <c r="F32" s="18">
        <v>0.32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4.4999999999999998E-2</v>
      </c>
      <c r="F33" s="18">
        <v>4.4999999999999998E-2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2.5000000000000001E-3</v>
      </c>
      <c r="F34" s="18">
        <v>2.5000000000000001E-3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3.0070000000000001E-3</v>
      </c>
      <c r="F35" s="18">
        <v>3.0070000000000001E-3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2.4E-2</v>
      </c>
      <c r="F36" s="18">
        <v>2.4E-2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8.9999999999999998E-4</v>
      </c>
      <c r="F37" s="18">
        <v>8.9999999999999998E-4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1.6739999999999999E-3</v>
      </c>
      <c r="F38" s="18">
        <v>1.6739999999999999E-3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2.7E-2</v>
      </c>
      <c r="F39" s="18">
        <v>2.7E-2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0.45</v>
      </c>
      <c r="F40" s="18">
        <v>0.45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3.0000000000000001E-3</v>
      </c>
      <c r="F41" s="18">
        <v>3.0000000000000001E-3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1.4E-3</v>
      </c>
      <c r="F42" s="18">
        <v>1.4E-3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1.4890000000000001E-3</v>
      </c>
      <c r="F43" s="18">
        <v>1.4890000000000001E-3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0.3</v>
      </c>
      <c r="F44" s="18">
        <v>0.3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0.12+0.13</f>
        <v>0.25</v>
      </c>
      <c r="F45" s="18">
        <v>0.25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1.2E-2</v>
      </c>
      <c r="F46" s="18">
        <v>1.2E-2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6.0000000000000001E-3</v>
      </c>
      <c r="F47" s="18">
        <v>6.0000000000000001E-3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1.4999999999999999E-2</v>
      </c>
      <c r="F48" s="18">
        <v>1.4999999999999999E-2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6.9000000000000006E-2</v>
      </c>
      <c r="F49" s="18">
        <v>6.9000000000000006E-2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2.7000000000000001E-3</v>
      </c>
      <c r="F50" s="18">
        <v>2.7000000000000001E-3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2.7000000000000001E-3</v>
      </c>
      <c r="F51" s="18">
        <v>2.7000000000000001E-3</v>
      </c>
      <c r="G51" s="11">
        <f>E51-F51</f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1.9E-2</v>
      </c>
      <c r="F52" s="18">
        <v>1.9E-2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2.4979999999999998E-3</v>
      </c>
      <c r="F53" s="18">
        <v>2.4979999999999998E-3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2.8999999999999998E-3</v>
      </c>
      <c r="F54" s="18">
        <v>2.8999999999999998E-3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0.011+0.007</f>
        <v>1.7999999999999999E-2</v>
      </c>
      <c r="F55" s="18">
        <v>1.7999999999999999E-2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1.6999999999999999E-3</v>
      </c>
      <c r="F56" s="18">
        <v>1.6999999999999999E-3</v>
      </c>
      <c r="G56" s="11">
        <f>E56-F56</f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3.9E-2</v>
      </c>
      <c r="F57" s="18">
        <v>3.9E-2</v>
      </c>
      <c r="G57" s="11">
        <f>E57-F57</f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1.6E-2</v>
      </c>
      <c r="F58" s="18">
        <v>1.6E-2</v>
      </c>
      <c r="G58" s="11">
        <f>E58-F58</f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0.28000000000000003</v>
      </c>
      <c r="F59" s="18">
        <v>0.28000000000000003</v>
      </c>
      <c r="G59" s="11">
        <f t="shared" ref="G59:G94" si="1">E59-F59</f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0.33</v>
      </c>
      <c r="F60" s="18">
        <v>0.33</v>
      </c>
      <c r="G60" s="11">
        <f t="shared" si="1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2.8999999999999998E-3</v>
      </c>
      <c r="F61" s="18">
        <v>2.8999999999999998E-3</v>
      </c>
      <c r="G61" s="11">
        <f t="shared" si="1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8.9999999999999993E-3</v>
      </c>
      <c r="F62" s="18">
        <v>8.9999999999999993E-3</v>
      </c>
      <c r="G62" s="11">
        <f t="shared" si="1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3.0000000000000001E-3</v>
      </c>
      <c r="F63" s="18">
        <v>3.0000000000000001E-3</v>
      </c>
      <c r="G63" s="11">
        <f t="shared" si="1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1.7999999999999999E-2</v>
      </c>
      <c r="F64" s="18">
        <v>1.7999999999999999E-2</v>
      </c>
      <c r="G64" s="11">
        <f t="shared" si="1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1.7999999999999999E-2</v>
      </c>
      <c r="F65" s="18">
        <v>1.7999999999999999E-2</v>
      </c>
      <c r="G65" s="11">
        <f t="shared" si="1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1.3500000000000001E-3</v>
      </c>
      <c r="F66" s="18">
        <v>1.3500000000000001E-3</v>
      </c>
      <c r="G66" s="11">
        <f t="shared" si="1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6.0000000000000001E-3</v>
      </c>
      <c r="F67" s="18">
        <v>6.0000000000000001E-3</v>
      </c>
      <c r="G67" s="11">
        <f t="shared" si="1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3.0000000000000001E-3</v>
      </c>
      <c r="F68" s="18">
        <v>3.0000000000000001E-3</v>
      </c>
      <c r="G68" s="11">
        <f>E68-F68</f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8.2000000000000003E-2</v>
      </c>
      <c r="F69" s="18">
        <v>8.2000000000000003E-2</v>
      </c>
      <c r="G69" s="11">
        <f t="shared" si="1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0.111</v>
      </c>
      <c r="F70" s="18">
        <v>0.111</v>
      </c>
      <c r="G70" s="11">
        <f t="shared" si="1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1.4999999999999999E-2</v>
      </c>
      <c r="F71" s="18">
        <v>1.4999999999999999E-2</v>
      </c>
      <c r="G71" s="11">
        <f t="shared" si="1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9.0299999999999998E-3</v>
      </c>
      <c r="F72" s="18">
        <v>9.0299999999999998E-3</v>
      </c>
      <c r="G72" s="11">
        <f t="shared" si="1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1E-3</v>
      </c>
      <c r="F73" s="18">
        <v>1E-3</v>
      </c>
      <c r="G73" s="11">
        <f t="shared" si="1"/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0.115</v>
      </c>
      <c r="F74" s="18">
        <v>0.115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4.1999999999999997E-3</v>
      </c>
      <c r="F75" s="18">
        <v>4.1999999999999997E-3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1.4E-2</v>
      </c>
      <c r="F76" s="18">
        <v>1.4E-2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8.6999999999999994E-3</v>
      </c>
      <c r="F77" s="18">
        <v>8.6999999999999994E-3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1.26E-2</v>
      </c>
      <c r="F78" s="18">
        <v>1.26E-2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3.0000000000000001E-3</v>
      </c>
      <c r="F79" s="18">
        <v>3.0000000000000001E-3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0.01</v>
      </c>
      <c r="F80" s="18">
        <v>0.01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7.3099999999999999E-4</v>
      </c>
      <c r="F81" s="18">
        <v>7.3099999999999999E-4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6.9999999999999999E-4</v>
      </c>
      <c r="F82" s="18">
        <v>6.9999999999999999E-4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1.2999999999999999E-2</v>
      </c>
      <c r="F83" s="18">
        <v>1.2999999999999999E-2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0.037856+0.093568</f>
        <v>0.13142399999999999</v>
      </c>
      <c r="F84" s="18">
        <v>0.13142399999999999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2.3E-3</v>
      </c>
      <c r="F85" s="24">
        <v>2.3E-3</v>
      </c>
      <c r="G85" s="20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3.0000000000000001E-3</v>
      </c>
      <c r="F86" s="24">
        <v>3.0000000000000001E-3</v>
      </c>
      <c r="G86" s="20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3.2000000000000001E-2</v>
      </c>
      <c r="F87" s="24">
        <v>3.2000000000000001E-2</v>
      </c>
      <c r="G87" s="20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1.4E-3</v>
      </c>
      <c r="F88" s="24">
        <v>1.4E-3</v>
      </c>
      <c r="G88" s="20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1E-3</v>
      </c>
      <c r="F89" s="24">
        <v>1E-3</v>
      </c>
      <c r="G89" s="20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1.4E-3</v>
      </c>
      <c r="F90" s="24">
        <v>1.4E-3</v>
      </c>
      <c r="G90" s="20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1E-3</v>
      </c>
      <c r="F91" s="24">
        <v>1E-3</v>
      </c>
      <c r="G91" s="20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1.4E-3</v>
      </c>
      <c r="F92" s="24">
        <v>1.4E-3</v>
      </c>
      <c r="G92" s="20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2.3999999999999998E-3</v>
      </c>
      <c r="F93" s="24">
        <v>2.3999999999999998E-3</v>
      </c>
      <c r="G93" s="20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1E-3</v>
      </c>
      <c r="F94" s="24">
        <v>1E-3</v>
      </c>
      <c r="G94" s="20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1.1999999999999999E-3</v>
      </c>
      <c r="F95" s="24">
        <v>1.1999999999999999E-3</v>
      </c>
      <c r="G95" s="20">
        <f>E95-F95</f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1.4999999999999999E-2</v>
      </c>
      <c r="F96" s="24">
        <v>1.4999999999999999E-2</v>
      </c>
      <c r="G96" s="20">
        <f>E96-F96</f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3.3999999999999998E-3</v>
      </c>
      <c r="F97" s="24">
        <v>3.3999999999999998E-3</v>
      </c>
      <c r="G97" s="20">
        <f t="shared" ref="G97:G178" si="2">E97-F97</f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5.0000000000000001E-3</v>
      </c>
      <c r="F98" s="24">
        <v>5.0000000000000001E-3</v>
      </c>
      <c r="G98" s="20">
        <f t="shared" si="2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1.5E-3</v>
      </c>
      <c r="F99" s="24">
        <v>1.5E-3</v>
      </c>
      <c r="G99" s="20">
        <f t="shared" si="2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7.5000000000000002E-4</v>
      </c>
      <c r="F100" s="24">
        <v>7.5000000000000002E-4</v>
      </c>
      <c r="G100" s="20">
        <f t="shared" si="2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7.6999999999999999E-2</v>
      </c>
      <c r="F101" s="24">
        <v>7.6999999999999999E-2</v>
      </c>
      <c r="G101" s="20">
        <f t="shared" si="2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0.01</v>
      </c>
      <c r="F102" s="24">
        <v>0.01</v>
      </c>
      <c r="G102" s="20">
        <f t="shared" si="2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0.01</v>
      </c>
      <c r="F103" s="24">
        <v>0.01</v>
      </c>
      <c r="G103" s="20">
        <f t="shared" si="2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8.9999999999999993E-3</v>
      </c>
      <c r="F104" s="18">
        <v>8.9999999999999993E-3</v>
      </c>
      <c r="G104" s="20">
        <f t="shared" si="2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3.5000000000000003E-2</v>
      </c>
      <c r="F105" s="18">
        <v>3.5000000000000003E-2</v>
      </c>
      <c r="G105" s="20">
        <f t="shared" si="2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4.3999999999999997E-2</v>
      </c>
      <c r="F106" s="18">
        <v>4.3999999999999997E-2</v>
      </c>
      <c r="G106" s="20">
        <f t="shared" si="2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6.8000000000000005E-2</v>
      </c>
      <c r="F107" s="24">
        <v>6.8000000000000005E-2</v>
      </c>
      <c r="G107" s="20">
        <f t="shared" si="2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4.0000000000000001E-3</v>
      </c>
      <c r="F108" s="24">
        <v>4.0000000000000001E-3</v>
      </c>
      <c r="G108" s="20">
        <f t="shared" si="2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20">
        <f t="shared" si="2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1E-3</v>
      </c>
      <c r="F110" s="24">
        <v>1E-3</v>
      </c>
      <c r="G110" s="20">
        <f t="shared" si="2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5.5000000000000003E-4</v>
      </c>
      <c r="F111" s="24">
        <v>5.5000000000000003E-4</v>
      </c>
      <c r="G111" s="20">
        <f t="shared" si="2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2E-3</v>
      </c>
      <c r="F112" s="24">
        <v>2E-3</v>
      </c>
      <c r="G112" s="20">
        <f t="shared" si="2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7.7999999999999999E-4</v>
      </c>
      <c r="F113" s="24">
        <v>7.7999999999999999E-4</v>
      </c>
      <c r="G113" s="20">
        <f t="shared" si="2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1.5E-3</v>
      </c>
      <c r="F114" s="24">
        <v>1.5E-3</v>
      </c>
      <c r="G114" s="20">
        <f t="shared" si="2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1E-3</v>
      </c>
      <c r="F115" s="24">
        <v>1E-3</v>
      </c>
      <c r="G115" s="20">
        <f t="shared" si="2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5.9999999999999995E-4</v>
      </c>
      <c r="F116" s="24">
        <v>5.9999999999999995E-4</v>
      </c>
      <c r="G116" s="20">
        <f t="shared" si="2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2.14E-3</v>
      </c>
      <c r="F117" s="24">
        <v>2.14E-3</v>
      </c>
      <c r="G117" s="20">
        <f t="shared" si="2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5.9999999999999995E-4</v>
      </c>
      <c r="F118" s="24">
        <v>5.9999999999999995E-4</v>
      </c>
      <c r="G118" s="20">
        <f t="shared" si="2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3.0000000000000001E-3</v>
      </c>
      <c r="F119" s="24">
        <v>3.0000000000000001E-3</v>
      </c>
      <c r="G119" s="20">
        <f t="shared" si="2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1.6999999999999999E-3</v>
      </c>
      <c r="F120" s="24">
        <v>1.6999999999999999E-3</v>
      </c>
      <c r="G120" s="20">
        <f t="shared" si="2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6.0000000000000001E-3</v>
      </c>
      <c r="F121" s="24">
        <v>6.0000000000000001E-3</v>
      </c>
      <c r="G121" s="20">
        <f t="shared" si="2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5.9999999999999995E-4</v>
      </c>
      <c r="F122" s="24">
        <v>5.9999999999999995E-4</v>
      </c>
      <c r="G122" s="20">
        <f t="shared" si="2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5.0000000000000001E-4</v>
      </c>
      <c r="F123" s="24">
        <v>5.0000000000000001E-4</v>
      </c>
      <c r="G123" s="20">
        <f t="shared" si="2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8.0000000000000004E-4</v>
      </c>
      <c r="F124" s="24">
        <v>8.0000000000000004E-4</v>
      </c>
      <c r="G124" s="20">
        <f t="shared" si="2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2E-3</v>
      </c>
      <c r="F125" s="24">
        <v>2E-3</v>
      </c>
      <c r="G125" s="20">
        <f t="shared" si="2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2E-3</v>
      </c>
      <c r="F126" s="24">
        <v>2E-3</v>
      </c>
      <c r="G126" s="20">
        <f t="shared" si="2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0.42</v>
      </c>
      <c r="F127" s="24">
        <v>0.42</v>
      </c>
      <c r="G127" s="20">
        <f t="shared" si="2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2E-3</v>
      </c>
      <c r="F128" s="24">
        <v>2E-3</v>
      </c>
      <c r="G128" s="20">
        <f t="shared" si="2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0.06</v>
      </c>
      <c r="F129" s="24">
        <v>0.06</v>
      </c>
      <c r="G129" s="20">
        <f t="shared" si="2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1.4E-3</v>
      </c>
      <c r="F130" s="24">
        <v>1.4E-3</v>
      </c>
      <c r="G130" s="20">
        <f t="shared" si="2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3.0000000000000001E-3</v>
      </c>
      <c r="F131" s="24">
        <v>3.0000000000000001E-3</v>
      </c>
      <c r="G131" s="20">
        <f t="shared" si="2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2.4799999999999999E-2</v>
      </c>
      <c r="F132" s="24">
        <v>2.4799999999999999E-2</v>
      </c>
      <c r="G132" s="20">
        <f t="shared" si="2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0.21579999999999999</v>
      </c>
      <c r="F133" s="18">
        <v>0.21579999999999999</v>
      </c>
      <c r="G133" s="11">
        <f t="shared" si="2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1.11E-2</v>
      </c>
      <c r="F134" s="18">
        <v>1.11E-2</v>
      </c>
      <c r="G134" s="11">
        <f t="shared" si="2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0.01</v>
      </c>
      <c r="F135" s="24">
        <v>0.01</v>
      </c>
      <c r="G135" s="20">
        <f t="shared" si="2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1E-3</v>
      </c>
      <c r="F136" s="24">
        <v>1E-3</v>
      </c>
      <c r="G136" s="20">
        <f t="shared" si="2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0.02</v>
      </c>
      <c r="F137" s="24">
        <v>0.02</v>
      </c>
      <c r="G137" s="20">
        <f t="shared" si="2"/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1.1999999999999999E-3</v>
      </c>
      <c r="F138" s="24">
        <v>1.1999999999999999E-3</v>
      </c>
      <c r="G138" s="20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0.01</v>
      </c>
      <c r="F139" s="24">
        <v>0.01</v>
      </c>
      <c r="G139" s="20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20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</v>
      </c>
      <c r="F141" s="24">
        <v>0</v>
      </c>
      <c r="G141" s="20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1.2E-2</v>
      </c>
      <c r="F142" s="24">
        <v>1.2E-2</v>
      </c>
      <c r="G142" s="20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1.1000000000000001E-3</v>
      </c>
      <c r="F143" s="24">
        <v>1.1000000000000001E-3</v>
      </c>
      <c r="G143" s="20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3.0000000000000001E-3</v>
      </c>
      <c r="F144" s="24">
        <v>3.0000000000000001E-3</v>
      </c>
      <c r="G144" s="20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1.0044000000000001E-2</v>
      </c>
      <c r="F145" s="24">
        <v>1.0044000000000001E-2</v>
      </c>
      <c r="G145" s="20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5.2999999999999999E-2</v>
      </c>
      <c r="F146" s="24">
        <v>5.2999999999999999E-2</v>
      </c>
      <c r="G146" s="20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1.4999999999999999E-2</v>
      </c>
      <c r="F147" s="24">
        <v>1.4999999999999999E-2</v>
      </c>
      <c r="G147" s="20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1E-3</v>
      </c>
      <c r="F148" s="24">
        <v>1E-3</v>
      </c>
      <c r="G148" s="20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3.8E-3</v>
      </c>
      <c r="F149" s="24">
        <v>3.8E-3</v>
      </c>
      <c r="G149" s="20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2.9760000000000002E-2</v>
      </c>
      <c r="F150" s="24">
        <v>2.9760000000000002E-2</v>
      </c>
      <c r="G150" s="20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</v>
      </c>
      <c r="F151" s="24">
        <v>0</v>
      </c>
      <c r="G151" s="20">
        <f>E151-F151</f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5.8032E-2</v>
      </c>
      <c r="F152" s="24">
        <v>5.8032E-2</v>
      </c>
      <c r="G152" s="20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5.9750000000000003E-3</v>
      </c>
      <c r="F153" s="24">
        <v>5.9750000000000003E-3</v>
      </c>
      <c r="G153" s="20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1.2E-2</v>
      </c>
      <c r="F154" s="24">
        <v>1.2E-2</v>
      </c>
      <c r="G154" s="20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8.0000000000000004E-4</v>
      </c>
      <c r="F155" s="24">
        <v>8.0000000000000004E-4</v>
      </c>
      <c r="G155" s="20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6.6239999999999997E-3</v>
      </c>
      <c r="F156" s="24">
        <v>6.6239999999999997E-3</v>
      </c>
      <c r="G156" s="20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4.8399999999999997E-3</v>
      </c>
      <c r="F157" s="24">
        <v>4.8399999999999997E-3</v>
      </c>
      <c r="G157" s="20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1.6999999999999999E-3</v>
      </c>
      <c r="F158" s="24">
        <v>1.6999999999999999E-3</v>
      </c>
      <c r="G158" s="20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3.0000000000000001E-3</v>
      </c>
      <c r="F159" s="24">
        <v>3.0000000000000001E-3</v>
      </c>
      <c r="G159" s="20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8.1999999999999998E-4</v>
      </c>
      <c r="F160" s="24">
        <v>8.1999999999999998E-4</v>
      </c>
      <c r="G160" s="20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5.0000000000000001E-3</v>
      </c>
      <c r="F161" s="24">
        <v>5.0000000000000001E-3</v>
      </c>
      <c r="G161" s="20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8.0000000000000002E-3</v>
      </c>
      <c r="F162" s="24">
        <v>8.0000000000000002E-3</v>
      </c>
      <c r="G162" s="20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5.0000000000000001E-3</v>
      </c>
      <c r="F163" s="24">
        <v>5.0000000000000001E-3</v>
      </c>
      <c r="G163" s="20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6.9999999999999999E-4</v>
      </c>
      <c r="F164" s="24">
        <v>6.9999999999999999E-4</v>
      </c>
      <c r="G164" s="20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1.6900000000000001E-3</v>
      </c>
      <c r="F165" s="24">
        <v>1.6900000000000001E-3</v>
      </c>
      <c r="G165" s="20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20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4.0000000000000001E-3</v>
      </c>
      <c r="F167" s="24">
        <v>4.0000000000000001E-3</v>
      </c>
      <c r="G167" s="20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3.3999999999999998E-3</v>
      </c>
      <c r="F168" s="24">
        <v>3.3999999999999998E-3</v>
      </c>
      <c r="G168" s="20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3.3000000000000002E-2</v>
      </c>
      <c r="F169" s="24">
        <v>3.3000000000000002E-2</v>
      </c>
      <c r="G169" s="20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2.0400000000000001E-3</v>
      </c>
      <c r="F170" s="24">
        <v>2.0400000000000001E-3</v>
      </c>
      <c r="G170" s="20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2.2000000000000001E-3</v>
      </c>
      <c r="F171" s="24">
        <v>2.2000000000000001E-3</v>
      </c>
      <c r="G171" s="20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0.01</v>
      </c>
      <c r="F172" s="24">
        <v>0.01</v>
      </c>
      <c r="G172" s="20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2.9212999999999999E-2</v>
      </c>
      <c r="F173" s="24">
        <v>2.9212999999999999E-2</v>
      </c>
      <c r="G173" s="20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6.6959999999999997E-3</v>
      </c>
      <c r="F174" s="24">
        <v>6.6959999999999997E-3</v>
      </c>
      <c r="G174" s="20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20"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20"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6.2E-4</v>
      </c>
      <c r="F177" s="24">
        <v>6.2E-4</v>
      </c>
      <c r="G177" s="20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4</v>
      </c>
      <c r="F178" s="24">
        <v>4</v>
      </c>
      <c r="G178" s="20">
        <f t="shared" si="2"/>
        <v>0</v>
      </c>
    </row>
    <row r="179" spans="1:7" x14ac:dyDescent="0.25">
      <c r="C179" s="49"/>
      <c r="D179" s="49"/>
      <c r="E179" s="13">
        <f>SUM(E9:E178)</f>
        <v>9.998292999999995</v>
      </c>
      <c r="F179" s="13">
        <f t="shared" ref="F179:G179" si="3">SUM(F9:F178)</f>
        <v>9.998292999999995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D588B-D4E8-4C46-B927-44AD8347D1F6}">
  <dimension ref="C1:I25"/>
  <sheetViews>
    <sheetView tabSelected="1" workbookViewId="0">
      <selection activeCell="J21" sqref="J21"/>
    </sheetView>
  </sheetViews>
  <sheetFormatPr defaultRowHeight="15" x14ac:dyDescent="0.25"/>
  <cols>
    <col min="3" max="3" width="20.85546875" customWidth="1"/>
    <col min="4" max="4" width="22.140625" customWidth="1"/>
    <col min="5" max="5" width="22.5703125" customWidth="1"/>
    <col min="6" max="6" width="23.7109375" customWidth="1"/>
    <col min="8" max="8" width="10" bestFit="1" customWidth="1"/>
  </cols>
  <sheetData>
    <row r="1" spans="3:6" x14ac:dyDescent="0.25">
      <c r="F1" s="2" t="s">
        <v>0</v>
      </c>
    </row>
    <row r="2" spans="3:6" x14ac:dyDescent="0.25">
      <c r="F2" s="2" t="s">
        <v>1</v>
      </c>
    </row>
    <row r="3" spans="3:6" x14ac:dyDescent="0.25">
      <c r="F3" s="2" t="s">
        <v>2</v>
      </c>
    </row>
    <row r="4" spans="3:6" x14ac:dyDescent="0.25">
      <c r="F4" s="1"/>
    </row>
    <row r="5" spans="3:6" x14ac:dyDescent="0.25">
      <c r="F5" s="2" t="s">
        <v>173</v>
      </c>
    </row>
    <row r="6" spans="3:6" x14ac:dyDescent="0.25">
      <c r="F6" s="2"/>
    </row>
    <row r="7" spans="3:6" x14ac:dyDescent="0.25">
      <c r="C7" s="67" t="s">
        <v>174</v>
      </c>
      <c r="D7" s="67"/>
      <c r="E7" s="67"/>
      <c r="F7" s="67"/>
    </row>
    <row r="8" spans="3:6" x14ac:dyDescent="0.25">
      <c r="C8" s="67" t="s">
        <v>175</v>
      </c>
      <c r="D8" s="67"/>
      <c r="E8" s="67"/>
      <c r="F8" s="67"/>
    </row>
    <row r="9" spans="3:6" x14ac:dyDescent="0.25">
      <c r="C9" s="67" t="s">
        <v>176</v>
      </c>
      <c r="D9" s="67"/>
      <c r="E9" s="67"/>
      <c r="F9" s="67"/>
    </row>
    <row r="10" spans="3:6" x14ac:dyDescent="0.25">
      <c r="C10" s="67" t="s">
        <v>193</v>
      </c>
      <c r="D10" s="67"/>
      <c r="E10" s="67"/>
      <c r="F10" s="67"/>
    </row>
    <row r="11" spans="3:6" x14ac:dyDescent="0.25">
      <c r="C11" s="51"/>
      <c r="D11" s="51"/>
      <c r="E11" s="51"/>
      <c r="F11" s="51"/>
    </row>
    <row r="12" spans="3:6" x14ac:dyDescent="0.25">
      <c r="F12" s="2"/>
    </row>
    <row r="13" spans="3:6" ht="63.75" x14ac:dyDescent="0.25">
      <c r="C13" s="50" t="s">
        <v>177</v>
      </c>
      <c r="D13" s="52" t="s">
        <v>178</v>
      </c>
      <c r="E13" s="52" t="s">
        <v>179</v>
      </c>
      <c r="F13" s="52" t="s">
        <v>215</v>
      </c>
    </row>
    <row r="14" spans="3:6" x14ac:dyDescent="0.25">
      <c r="C14" s="53">
        <v>1</v>
      </c>
      <c r="D14" s="53">
        <v>2</v>
      </c>
      <c r="E14" s="53">
        <v>3</v>
      </c>
      <c r="F14" s="53">
        <v>4</v>
      </c>
    </row>
    <row r="15" spans="3:6" ht="24.75" x14ac:dyDescent="0.25">
      <c r="C15" s="54" t="s">
        <v>180</v>
      </c>
      <c r="D15" s="55"/>
      <c r="E15" s="56"/>
      <c r="F15" s="53"/>
    </row>
    <row r="16" spans="3:6" x14ac:dyDescent="0.25">
      <c r="C16" s="57" t="s">
        <v>181</v>
      </c>
      <c r="D16" s="58">
        <v>0</v>
      </c>
      <c r="E16" s="58">
        <v>0</v>
      </c>
      <c r="F16" s="58">
        <f>D16+E16</f>
        <v>0</v>
      </c>
    </row>
    <row r="17" spans="3:9" x14ac:dyDescent="0.25">
      <c r="C17" s="57" t="s">
        <v>182</v>
      </c>
      <c r="D17" s="58">
        <v>0</v>
      </c>
      <c r="E17" s="58">
        <v>0</v>
      </c>
      <c r="F17" s="58">
        <f t="shared" ref="F17:F24" si="0">D17+E17</f>
        <v>0</v>
      </c>
    </row>
    <row r="18" spans="3:9" x14ac:dyDescent="0.25">
      <c r="C18" s="57" t="s">
        <v>183</v>
      </c>
      <c r="D18" s="58">
        <v>0</v>
      </c>
      <c r="E18" s="58">
        <v>0</v>
      </c>
      <c r="F18" s="58">
        <f t="shared" si="0"/>
        <v>0</v>
      </c>
    </row>
    <row r="19" spans="3:9" x14ac:dyDescent="0.25">
      <c r="C19" s="57" t="s">
        <v>184</v>
      </c>
      <c r="D19" s="59">
        <v>13.588699999999999</v>
      </c>
      <c r="E19" s="60">
        <v>11.247122999999998</v>
      </c>
      <c r="F19" s="58">
        <f t="shared" si="0"/>
        <v>24.835822999999998</v>
      </c>
      <c r="H19" s="1"/>
      <c r="I19" s="1"/>
    </row>
    <row r="20" spans="3:9" x14ac:dyDescent="0.25">
      <c r="C20" s="57" t="s">
        <v>185</v>
      </c>
      <c r="D20" s="24">
        <v>8.4563739999999985</v>
      </c>
      <c r="E20" s="60">
        <v>7.1807399999999983</v>
      </c>
      <c r="F20" s="58">
        <f t="shared" si="0"/>
        <v>15.637113999999997</v>
      </c>
      <c r="H20" s="1"/>
      <c r="I20" s="1"/>
    </row>
    <row r="21" spans="3:9" x14ac:dyDescent="0.25">
      <c r="C21" s="57" t="s">
        <v>186</v>
      </c>
      <c r="D21" s="24">
        <v>1.7125540000000001</v>
      </c>
      <c r="E21" s="24">
        <v>1.4193720000000003</v>
      </c>
      <c r="F21" s="58">
        <f t="shared" si="0"/>
        <v>3.1319260000000004</v>
      </c>
    </row>
    <row r="22" spans="3:9" x14ac:dyDescent="0.25">
      <c r="C22" s="57" t="s">
        <v>187</v>
      </c>
      <c r="D22" s="59">
        <v>0.21049300000000004</v>
      </c>
      <c r="E22" s="65">
        <v>0.15278800000000006</v>
      </c>
      <c r="F22" s="58">
        <f t="shared" si="0"/>
        <v>0.36328100000000008</v>
      </c>
    </row>
    <row r="23" spans="3:9" x14ac:dyDescent="0.25">
      <c r="C23" s="57" t="s">
        <v>188</v>
      </c>
      <c r="D23" s="58">
        <v>20.2</v>
      </c>
      <c r="E23" s="61">
        <v>16.3</v>
      </c>
      <c r="F23" s="58">
        <f t="shared" si="0"/>
        <v>36.5</v>
      </c>
    </row>
    <row r="24" spans="3:9" x14ac:dyDescent="0.25">
      <c r="C24" s="57" t="s">
        <v>189</v>
      </c>
      <c r="D24" s="58">
        <v>9.7200000000000009E-2</v>
      </c>
      <c r="E24" s="61">
        <v>7.3099999999999998E-2</v>
      </c>
      <c r="F24" s="58">
        <f t="shared" si="0"/>
        <v>0.17030000000000001</v>
      </c>
    </row>
    <row r="25" spans="3:9" x14ac:dyDescent="0.25">
      <c r="C25" s="62" t="s">
        <v>190</v>
      </c>
      <c r="D25" s="63">
        <f>SUM(D16:D24)</f>
        <v>44.265321</v>
      </c>
      <c r="E25" s="63">
        <f>SUM(E16:E24)</f>
        <v>36.373122999999993</v>
      </c>
      <c r="F25" s="63">
        <f>F19+F20+F21+F22+F23+F24</f>
        <v>80.638443999999993</v>
      </c>
      <c r="H25" s="64"/>
    </row>
  </sheetData>
  <mergeCells count="4">
    <mergeCell ref="C7:F7"/>
    <mergeCell ref="C8:F8"/>
    <mergeCell ref="C9:F9"/>
    <mergeCell ref="C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382CE-B641-497A-97E8-C63A5728E70F}">
  <sheetPr>
    <tabColor theme="9" tint="0.39997558519241921"/>
  </sheetPr>
  <dimension ref="A1:H180"/>
  <sheetViews>
    <sheetView topLeftCell="A166" workbookViewId="0">
      <selection activeCell="N45" sqref="N45"/>
    </sheetView>
  </sheetViews>
  <sheetFormatPr defaultRowHeight="11.25" x14ac:dyDescent="0.25"/>
  <cols>
    <col min="1" max="1" width="22" style="1" customWidth="1"/>
    <col min="2" max="2" width="24.28515625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203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1</v>
      </c>
      <c r="F9" s="10">
        <v>1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1.2999999999999999E-3</v>
      </c>
      <c r="F10" s="10">
        <v>1.2999999999999999E-3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2.0999999999999999E-3</v>
      </c>
      <c r="F11" s="12">
        <v>2.0999999999999999E-3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6.9999999999999999E-4</v>
      </c>
      <c r="F12" s="10">
        <v>6.9999999999999999E-4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1.3439999999999999E-3</v>
      </c>
      <c r="F13" s="10">
        <v>1.3439999999999999E-3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1.4E-3</v>
      </c>
      <c r="F14" s="10">
        <v>1.4E-3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2E-3</v>
      </c>
      <c r="F15" s="10">
        <v>2E-3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1.8E-3</v>
      </c>
      <c r="F16" s="10">
        <v>1.8E-3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2E-3</v>
      </c>
      <c r="F17" s="10">
        <v>2E-3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1.9E-3</v>
      </c>
      <c r="F18" s="17">
        <v>1.9E-3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3.2000000000000002E-3</v>
      </c>
      <c r="F19" s="17">
        <v>3.2000000000000002E-3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2.7E-2</v>
      </c>
      <c r="F20" s="10">
        <v>2.7E-2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2.7E-2</v>
      </c>
      <c r="F21" s="18">
        <v>2.7E-2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7.0000000000000007E-2</v>
      </c>
      <c r="F22" s="18">
        <v>7.0000000000000007E-2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6.5000000000000002E-2</v>
      </c>
      <c r="F23" s="18">
        <v>6.5000000000000002E-2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0.16</v>
      </c>
      <c r="F24" s="18">
        <v>0.16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1.3799999999999999E-3</v>
      </c>
      <c r="F25" s="18">
        <v>1.3799999999999999E-3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6.0000000000000001E-3</v>
      </c>
      <c r="F26" s="18">
        <v>6.0000000000000001E-3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1.1999999999999999E-3</v>
      </c>
      <c r="F27" s="18">
        <v>1.1999999999999999E-3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1.6E-2</v>
      </c>
      <c r="F28" s="18">
        <v>1.6E-2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2.1000000000000001E-2</v>
      </c>
      <c r="F29" s="24">
        <v>2.1000000000000001E-2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1.7799999999999999E-3</v>
      </c>
      <c r="F30" s="18">
        <v>1.7799999999999999E-3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2.9999999999999997E-4</v>
      </c>
      <c r="F31" s="18">
        <v>2.9999999999999997E-4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0.28000000000000003</v>
      </c>
      <c r="F32" s="18">
        <v>0.28000000000000003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0.04</v>
      </c>
      <c r="F33" s="18">
        <v>0.04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2.5000000000000001E-3</v>
      </c>
      <c r="F34" s="18">
        <v>2.5000000000000001E-3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2.4940000000000001E-3</v>
      </c>
      <c r="F35" s="18">
        <v>2.4940000000000001E-3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2.1399999999999999E-2</v>
      </c>
      <c r="F36" s="18">
        <v>2.1399999999999999E-2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8.9999999999999998E-4</v>
      </c>
      <c r="F37" s="18">
        <v>8.9999999999999998E-4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1.5120000000000001E-3</v>
      </c>
      <c r="F38" s="18">
        <v>1.5120000000000001E-3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2.5999999999999999E-2</v>
      </c>
      <c r="F39" s="18">
        <v>2.5999999999999999E-2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0.48</v>
      </c>
      <c r="F40" s="18">
        <v>0.48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3.0000000000000001E-3</v>
      </c>
      <c r="F41" s="18">
        <v>3.0000000000000001E-3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1.48E-3</v>
      </c>
      <c r="F42" s="18">
        <v>1.48E-3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1.4890000000000001E-3</v>
      </c>
      <c r="F43" s="18">
        <v>1.4890000000000001E-3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0.28999999999999998</v>
      </c>
      <c r="F44" s="18">
        <v>0.28999999999999998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0.11+0.12</f>
        <v>0.22999999999999998</v>
      </c>
      <c r="F45" s="18">
        <v>0.22999999999999998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1.0999999999999999E-2</v>
      </c>
      <c r="F46" s="18">
        <v>1.0999999999999999E-2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6.0000000000000001E-3</v>
      </c>
      <c r="F47" s="18">
        <v>6.0000000000000001E-3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1.4999999999999999E-2</v>
      </c>
      <c r="F48" s="18">
        <v>1.4999999999999999E-2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6.2E-2</v>
      </c>
      <c r="F49" s="18">
        <v>6.2E-2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2.2000000000000001E-3</v>
      </c>
      <c r="F50" s="18">
        <v>2.2000000000000001E-3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2.8E-3</v>
      </c>
      <c r="F51" s="18">
        <v>2.8E-3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1.6E-2</v>
      </c>
      <c r="F52" s="18">
        <v>1.6E-2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2.3960000000000001E-3</v>
      </c>
      <c r="F53" s="18">
        <v>2.3960000000000001E-3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2.5999999999999999E-3</v>
      </c>
      <c r="F54" s="18">
        <v>2.5999999999999999E-3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0.01+0.006</f>
        <v>1.6E-2</v>
      </c>
      <c r="F55" s="18">
        <v>1.6E-2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1.1999999999999999E-3</v>
      </c>
      <c r="F56" s="18">
        <v>1.1999999999999999E-3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6.3E-2</v>
      </c>
      <c r="F57" s="18">
        <v>6.3E-2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1.9E-2</v>
      </c>
      <c r="F58" s="18">
        <v>1.9E-2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0.28000000000000003</v>
      </c>
      <c r="F59" s="18">
        <v>0.28000000000000003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0.3</v>
      </c>
      <c r="F60" s="18">
        <v>0.3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2.8999999999999998E-3</v>
      </c>
      <c r="F61" s="18">
        <v>2.8999999999999998E-3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8.0000000000000002E-3</v>
      </c>
      <c r="F62" s="18">
        <v>8.0000000000000002E-3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2.5000000000000001E-3</v>
      </c>
      <c r="F63" s="18">
        <v>2.5000000000000001E-3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1.7999999999999999E-2</v>
      </c>
      <c r="F64" s="18">
        <v>1.7999999999999999E-2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1.7999999999999999E-2</v>
      </c>
      <c r="F65" s="18">
        <v>1.7999999999999999E-2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8.9999999999999998E-4</v>
      </c>
      <c r="F66" s="18">
        <v>8.9999999999999998E-4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6.0000000000000001E-3</v>
      </c>
      <c r="F67" s="18">
        <v>6.0000000000000001E-3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3.0000000000000001E-3</v>
      </c>
      <c r="F68" s="18">
        <v>3.0000000000000001E-3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7.4999999999999997E-2</v>
      </c>
      <c r="F69" s="18">
        <v>7.4999999999999997E-2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0.14599999999999999</v>
      </c>
      <c r="F70" s="18">
        <v>0.14599999999999999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1.6E-2</v>
      </c>
      <c r="F71" s="18">
        <v>1.6E-2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9.7660000000000004E-3</v>
      </c>
      <c r="F72" s="18">
        <v>9.7660000000000004E-3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1E-3</v>
      </c>
      <c r="F73" s="18">
        <v>1E-3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0.11</v>
      </c>
      <c r="F74" s="18">
        <v>0.11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4.1999999999999997E-3</v>
      </c>
      <c r="F75" s="18">
        <v>4.1999999999999997E-3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1.7999999999999999E-2</v>
      </c>
      <c r="F76" s="18">
        <v>1.7999999999999999E-2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7.1999999999999998E-3</v>
      </c>
      <c r="F77" s="18">
        <v>7.1999999999999998E-3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1.009E-2</v>
      </c>
      <c r="F78" s="18">
        <v>1.009E-2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3.0000000000000001E-3</v>
      </c>
      <c r="F79" s="18">
        <v>3.0000000000000001E-3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0.01</v>
      </c>
      <c r="F80" s="18">
        <v>0.01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7.3099999999999999E-4</v>
      </c>
      <c r="F81" s="18">
        <v>7.3099999999999999E-4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1.4E-3</v>
      </c>
      <c r="F82" s="18">
        <v>1.4E-3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0.01</v>
      </c>
      <c r="F83" s="18">
        <v>0.01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0.03549+0.08772</f>
        <v>0.12321000000000001</v>
      </c>
      <c r="F84" s="18">
        <v>0.12321000000000001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2.3E-3</v>
      </c>
      <c r="F85" s="24">
        <v>2.3E-3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2.5000000000000001E-3</v>
      </c>
      <c r="F86" s="24">
        <v>2.5000000000000001E-3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3.1E-2</v>
      </c>
      <c r="F87" s="24">
        <v>3.1E-2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1.25E-3</v>
      </c>
      <c r="F88" s="24">
        <v>1.25E-3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8.0000000000000004E-4</v>
      </c>
      <c r="F89" s="24">
        <v>8.0000000000000004E-4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1.75E-3</v>
      </c>
      <c r="F90" s="24">
        <v>1.75E-3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1E-3</v>
      </c>
      <c r="F91" s="24">
        <v>1E-3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1.75E-3</v>
      </c>
      <c r="F92" s="24">
        <v>1.75E-3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2E-3</v>
      </c>
      <c r="F93" s="24">
        <v>2E-3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1E-3</v>
      </c>
      <c r="F94" s="24">
        <v>1E-3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8.0000000000000004E-4</v>
      </c>
      <c r="F95" s="24">
        <v>8.0000000000000004E-4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1.2E-2</v>
      </c>
      <c r="F96" s="24">
        <v>1.2E-2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3.3999999999999998E-3</v>
      </c>
      <c r="F97" s="24">
        <v>3.3999999999999998E-3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5.0000000000000001E-3</v>
      </c>
      <c r="F98" s="24">
        <v>5.0000000000000001E-3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1E-3</v>
      </c>
      <c r="F99" s="24">
        <v>1E-3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8.9999999999999998E-4</v>
      </c>
      <c r="F100" s="24">
        <v>8.9999999999999998E-4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7.0000000000000007E-2</v>
      </c>
      <c r="F101" s="24">
        <v>7.0000000000000007E-2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0.01</v>
      </c>
      <c r="F102" s="24">
        <v>0.01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8.9999999999999993E-3</v>
      </c>
      <c r="F103" s="24">
        <v>8.9999999999999993E-3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8.0000000000000002E-3</v>
      </c>
      <c r="F104" s="18">
        <v>8.0000000000000002E-3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3.5000000000000003E-2</v>
      </c>
      <c r="F105" s="18">
        <v>3.5000000000000003E-2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4.2000000000000003E-2</v>
      </c>
      <c r="F106" s="18">
        <v>4.2000000000000003E-2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6.5000000000000002E-2</v>
      </c>
      <c r="F107" s="24">
        <v>6.5000000000000002E-2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3.0000000000000001E-3</v>
      </c>
      <c r="F108" s="24">
        <v>3.0000000000000001E-3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2.9000000000000001E-2</v>
      </c>
      <c r="F109" s="24">
        <v>2.9000000000000001E-2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1E-3</v>
      </c>
      <c r="F110" s="24">
        <v>1E-3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5.5000000000000003E-4</v>
      </c>
      <c r="F111" s="24">
        <v>5.5000000000000003E-4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2E-3</v>
      </c>
      <c r="F112" s="24">
        <v>2E-3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7.6000000000000004E-4</v>
      </c>
      <c r="F113" s="24">
        <v>7.6000000000000004E-4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1.2999999999999999E-3</v>
      </c>
      <c r="F114" s="24">
        <v>1.2999999999999999E-3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1E-3</v>
      </c>
      <c r="F115" s="24">
        <v>1E-3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4.0000000000000002E-4</v>
      </c>
      <c r="F116" s="24">
        <v>4.0000000000000002E-4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2.14E-3</v>
      </c>
      <c r="F117" s="24">
        <v>2.14E-3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5.9999999999999995E-4</v>
      </c>
      <c r="F118" s="24">
        <v>5.9999999999999995E-4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2.7000000000000001E-3</v>
      </c>
      <c r="F119" s="24">
        <v>2.7000000000000001E-3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1.6999999999999999E-3</v>
      </c>
      <c r="F120" s="24">
        <v>1.6999999999999999E-3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6.0000000000000001E-3</v>
      </c>
      <c r="F121" s="24">
        <v>6.0000000000000001E-3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5.0000000000000001E-4</v>
      </c>
      <c r="F122" s="24">
        <v>5.0000000000000001E-4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5.0000000000000001E-4</v>
      </c>
      <c r="F123" s="24">
        <v>5.0000000000000001E-4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6.9999999999999999E-4</v>
      </c>
      <c r="F124" s="24">
        <v>6.9999999999999999E-4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1.5E-3</v>
      </c>
      <c r="F125" s="24">
        <v>1.5E-3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2E-3</v>
      </c>
      <c r="F126" s="24">
        <v>2E-3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0.43</v>
      </c>
      <c r="F127" s="24">
        <v>0.43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2E-3</v>
      </c>
      <c r="F128" s="24">
        <v>2E-3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0.05</v>
      </c>
      <c r="F129" s="24">
        <v>0.05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1.1000000000000001E-3</v>
      </c>
      <c r="F130" s="24">
        <v>1.1000000000000001E-3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4.0000000000000001E-3</v>
      </c>
      <c r="F131" s="24">
        <v>4.0000000000000001E-3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2.4899999999999999E-2</v>
      </c>
      <c r="F132" s="24">
        <v>2.4899999999999999E-2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0.19570000000000001</v>
      </c>
      <c r="F133" s="18">
        <v>0.19570000000000001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1.15E-2</v>
      </c>
      <c r="F134" s="18">
        <v>1.15E-2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1.7999999999999999E-2</v>
      </c>
      <c r="F135" s="24">
        <v>1.7999999999999999E-2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1E-3</v>
      </c>
      <c r="F136" s="24">
        <v>1E-3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0.02</v>
      </c>
      <c r="F137" s="24">
        <v>0.02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1.5499999999999999E-3</v>
      </c>
      <c r="F138" s="24">
        <v>1.5499999999999999E-3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0.01</v>
      </c>
      <c r="F139" s="24">
        <v>0.01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18.7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</v>
      </c>
      <c r="F141" s="24">
        <v>0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1.2E-2</v>
      </c>
      <c r="F142" s="24">
        <v>1.2E-2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1E-3</v>
      </c>
      <c r="F143" s="24">
        <v>1E-3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3.5000000000000001E-3</v>
      </c>
      <c r="F144" s="24">
        <v>3.5000000000000001E-3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9.0720000000000002E-3</v>
      </c>
      <c r="F145" s="24">
        <v>9.0720000000000002E-3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5.8000000000000003E-2</v>
      </c>
      <c r="F146" s="24">
        <v>5.8000000000000003E-2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1.4E-2</v>
      </c>
      <c r="F147" s="24">
        <v>1.4E-2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1E-3</v>
      </c>
      <c r="F148" s="24">
        <v>1E-3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3.8E-3</v>
      </c>
      <c r="F149" s="24">
        <v>3.8E-3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2.6880000000000001E-2</v>
      </c>
      <c r="F150" s="24">
        <v>2.6880000000000001E-2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</v>
      </c>
      <c r="F151" s="24">
        <v>0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5.2415999999999997E-2</v>
      </c>
      <c r="F152" s="24">
        <v>5.2415999999999997E-2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5.9500000000000004E-3</v>
      </c>
      <c r="F153" s="24">
        <v>5.9500000000000004E-3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1.2E-2</v>
      </c>
      <c r="F154" s="24">
        <v>1.2E-2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8.0000000000000004E-4</v>
      </c>
      <c r="F155" s="24">
        <v>8.0000000000000004E-4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6.6239999999999997E-3</v>
      </c>
      <c r="F156" s="24">
        <v>6.6239999999999997E-3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4.3699999999999998E-3</v>
      </c>
      <c r="F157" s="24">
        <v>4.3699999999999998E-3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1.5E-3</v>
      </c>
      <c r="F158" s="24">
        <v>1.5E-3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3.0000000000000001E-3</v>
      </c>
      <c r="F159" s="24">
        <v>3.0000000000000001E-3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8.1999999999999998E-4</v>
      </c>
      <c r="F160" s="24">
        <v>8.1999999999999998E-4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5.0000000000000001E-3</v>
      </c>
      <c r="F161" s="24">
        <v>5.0000000000000001E-3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7.0000000000000001E-3</v>
      </c>
      <c r="F162" s="24">
        <v>7.0000000000000001E-3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5.5500000000000002E-3</v>
      </c>
      <c r="F163" s="24">
        <v>5.5500000000000002E-3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1.4E-3</v>
      </c>
      <c r="F164" s="24">
        <v>1.4E-3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1.1999999999999999E-3</v>
      </c>
      <c r="F165" s="24">
        <v>1.1999999999999999E-3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3.0000000000000001E-3</v>
      </c>
      <c r="F167" s="24">
        <v>3.0000000000000001E-3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3.0000000000000001E-3</v>
      </c>
      <c r="F168" s="24">
        <v>3.0000000000000001E-3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3.3000000000000002E-2</v>
      </c>
      <c r="F169" s="24">
        <v>3.3000000000000002E-2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1.536E-3</v>
      </c>
      <c r="F170" s="24">
        <v>1.536E-3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2E-3</v>
      </c>
      <c r="F171" s="24">
        <v>2E-3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1.2E-2</v>
      </c>
      <c r="F172" s="24">
        <v>1.2E-2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2.9212999999999999E-2</v>
      </c>
      <c r="F173" s="24">
        <v>2.9212999999999999E-2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6.0480000000000004E-3</v>
      </c>
      <c r="F174" s="24">
        <v>6.0480000000000004E-3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6.1799999999999995E-4</v>
      </c>
      <c r="F177" s="24">
        <v>6.1799999999999995E-4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3.3</v>
      </c>
      <c r="F178" s="24">
        <v>3.3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9.0406269999999971</v>
      </c>
      <c r="F179" s="13">
        <f t="shared" ref="F179:G179" si="3">SUM(F9:F178)</f>
        <v>9.0406269999999971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D874C-7B91-403E-9D81-DE46018D664E}">
  <sheetPr>
    <tabColor theme="9" tint="0.39997558519241921"/>
  </sheetPr>
  <dimension ref="A1:H180"/>
  <sheetViews>
    <sheetView topLeftCell="A178" workbookViewId="0">
      <selection activeCell="C213" sqref="C213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212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0.86</v>
      </c>
      <c r="F9" s="10">
        <v>0.86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1.1000000000000001E-3</v>
      </c>
      <c r="F10" s="10">
        <v>1.1000000000000001E-3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1.1999999999999999E-3</v>
      </c>
      <c r="F11" s="12">
        <v>1.1999999999999999E-3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6.9999999999999999E-4</v>
      </c>
      <c r="F12" s="10">
        <v>6.9999999999999999E-4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1.488E-3</v>
      </c>
      <c r="F13" s="10">
        <v>1.488E-3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1.1999999999999999E-3</v>
      </c>
      <c r="F14" s="10">
        <v>1.1999999999999999E-3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2E-3</v>
      </c>
      <c r="F15" s="10">
        <v>2E-3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1E-3</v>
      </c>
      <c r="F16" s="10">
        <v>1E-3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1.5E-3</v>
      </c>
      <c r="F17" s="10">
        <v>1.5E-3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1.1999999999999999E-3</v>
      </c>
      <c r="F18" s="17">
        <v>1.1999999999999999E-3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2.7000000000000001E-3</v>
      </c>
      <c r="F19" s="17">
        <v>2.7000000000000001E-3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2.1000000000000001E-2</v>
      </c>
      <c r="F20" s="10">
        <v>2.1000000000000001E-2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1.7999999999999999E-2</v>
      </c>
      <c r="F21" s="18">
        <v>1.7999999999999999E-2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7.0000000000000007E-2</v>
      </c>
      <c r="F22" s="18">
        <v>7.0000000000000007E-2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6.5000000000000002E-2</v>
      </c>
      <c r="F23" s="18">
        <v>6.5000000000000002E-2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0.1</v>
      </c>
      <c r="F24" s="18">
        <v>0.1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6.8999999999999997E-4</v>
      </c>
      <c r="F25" s="18">
        <v>6.8999999999999997E-4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5.0000000000000001E-3</v>
      </c>
      <c r="F26" s="18">
        <v>5.0000000000000001E-3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8.0000000000000004E-4</v>
      </c>
      <c r="F27" s="18">
        <v>8.0000000000000004E-4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1.4E-2</v>
      </c>
      <c r="F28" s="18">
        <v>1.4E-2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1.7000000000000001E-2</v>
      </c>
      <c r="F29" s="24">
        <v>1.7000000000000001E-2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1.56E-3</v>
      </c>
      <c r="F30" s="18">
        <v>1.56E-3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2.0000000000000001E-4</v>
      </c>
      <c r="F31" s="18">
        <v>2.0000000000000001E-4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0.28000000000000003</v>
      </c>
      <c r="F32" s="18">
        <v>0.28000000000000003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0.04</v>
      </c>
      <c r="F33" s="18">
        <v>0.04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1.1999999999999999E-3</v>
      </c>
      <c r="F34" s="18">
        <v>1.1999999999999999E-3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8.0599999999999997E-4</v>
      </c>
      <c r="F35" s="18">
        <v>8.0599999999999997E-4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2.4400000000000002E-2</v>
      </c>
      <c r="F36" s="18">
        <v>2.4400000000000002E-2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8.9999999999999998E-4</v>
      </c>
      <c r="F37" s="18">
        <v>8.9999999999999998E-4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1.6739999999999999E-3</v>
      </c>
      <c r="F38" s="18">
        <v>1.6739999999999999E-3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2.4E-2</v>
      </c>
      <c r="F39" s="18">
        <v>2.4E-2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0.38</v>
      </c>
      <c r="F40" s="18">
        <v>0.38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3.0000000000000001E-3</v>
      </c>
      <c r="F41" s="18">
        <v>3.0000000000000001E-3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1.2099999999999999E-3</v>
      </c>
      <c r="F42" s="18">
        <v>1.2099999999999999E-3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5.0000000000000002E-5</v>
      </c>
      <c r="F43" s="18">
        <v>5.0000000000000002E-5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0.28000000000000003</v>
      </c>
      <c r="F44" s="18">
        <v>0.28000000000000003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0.11+0.11</f>
        <v>0.22</v>
      </c>
      <c r="F45" s="18">
        <v>0.22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1.0999999999999999E-2</v>
      </c>
      <c r="F46" s="18">
        <v>1.0999999999999999E-2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6.0000000000000001E-3</v>
      </c>
      <c r="F47" s="18">
        <v>6.0000000000000001E-3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1.4999999999999999E-2</v>
      </c>
      <c r="F48" s="18">
        <v>1.4999999999999999E-2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5.5E-2</v>
      </c>
      <c r="F49" s="18">
        <v>5.5E-2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1.9E-3</v>
      </c>
      <c r="F50" s="18">
        <v>1.9E-3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2.0999999999999999E-3</v>
      </c>
      <c r="F51" s="18">
        <v>2.0999999999999999E-3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1.7000000000000001E-2</v>
      </c>
      <c r="F52" s="18">
        <v>1.7000000000000001E-2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2.0899999999999998E-3</v>
      </c>
      <c r="F53" s="18">
        <v>2.0899999999999998E-3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2.2000000000000001E-3</v>
      </c>
      <c r="F54" s="18">
        <v>2.2000000000000001E-3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0.01+0.006</f>
        <v>1.6E-2</v>
      </c>
      <c r="F55" s="18">
        <v>1.6E-2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1.1999999999999999E-3</v>
      </c>
      <c r="F56" s="18">
        <v>1.1999999999999999E-3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5.3999999999999999E-2</v>
      </c>
      <c r="F57" s="18">
        <v>5.3999999999999999E-2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1.7000000000000001E-2</v>
      </c>
      <c r="F58" s="18">
        <v>1.7000000000000001E-2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0.25</v>
      </c>
      <c r="F59" s="18">
        <v>0.25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0.26</v>
      </c>
      <c r="F60" s="18">
        <v>0.26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2.8999999999999998E-3</v>
      </c>
      <c r="F61" s="18">
        <v>2.8999999999999998E-3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7.0000000000000001E-3</v>
      </c>
      <c r="F62" s="18">
        <v>7.0000000000000001E-3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1E-3</v>
      </c>
      <c r="F63" s="18">
        <v>1E-3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1.7999999999999999E-2</v>
      </c>
      <c r="F64" s="18"/>
      <c r="G64" s="11">
        <f t="shared" si="0"/>
        <v>1.7999999999999999E-2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0.01</v>
      </c>
      <c r="F65" s="18">
        <v>0.01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6.9999999999999999E-4</v>
      </c>
      <c r="F66" s="18">
        <v>6.9999999999999999E-4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5.0000000000000001E-3</v>
      </c>
      <c r="F67" s="18">
        <v>5.0000000000000001E-3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3.0000000000000001E-3</v>
      </c>
      <c r="F68" s="18">
        <v>3.0000000000000001E-3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0.06</v>
      </c>
      <c r="F69" s="18">
        <v>0.06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0.13500000000000001</v>
      </c>
      <c r="F70" s="18">
        <v>0.13500000000000001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1.2E-2</v>
      </c>
      <c r="F71" s="18">
        <v>1.2E-2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7.5160000000000001E-3</v>
      </c>
      <c r="F72" s="18">
        <v>7.5160000000000001E-3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5.9999999999999995E-4</v>
      </c>
      <c r="F73" s="18">
        <v>5.9999999999999995E-4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0.11</v>
      </c>
      <c r="F74" s="18">
        <v>0.11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4.1999999999999997E-3</v>
      </c>
      <c r="F75" s="18">
        <v>4.1999999999999997E-3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1.7999999999999999E-2</v>
      </c>
      <c r="F76" s="18">
        <v>1.7999999999999999E-2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4.8999999999999998E-3</v>
      </c>
      <c r="F77" s="18">
        <v>4.8999999999999998E-3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6.7000000000000002E-3</v>
      </c>
      <c r="F78" s="18">
        <v>6.7000000000000002E-3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2.5000000000000001E-3</v>
      </c>
      <c r="F79" s="18">
        <v>2.5000000000000001E-3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7.0000000000000001E-3</v>
      </c>
      <c r="F80" s="18">
        <v>7.0000000000000001E-3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7.3099999999999999E-4</v>
      </c>
      <c r="F81" s="18">
        <v>7.3099999999999999E-4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5.9999999999999995E-4</v>
      </c>
      <c r="F82" s="18">
        <v>5.9999999999999995E-4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0.01</v>
      </c>
      <c r="F83" s="18">
        <v>0.01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0.030758+0.076024</f>
        <v>0.10678199999999999</v>
      </c>
      <c r="F84" s="18">
        <v>0.10678199999999999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2E-3</v>
      </c>
      <c r="F85" s="24">
        <v>2E-3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2E-3</v>
      </c>
      <c r="F86" s="24">
        <v>2E-3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2.5999999999999999E-2</v>
      </c>
      <c r="F87" s="24">
        <v>2.5999999999999999E-2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1.0499999999999999E-3</v>
      </c>
      <c r="F88" s="24">
        <v>1.0499999999999999E-3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5.0000000000000001E-4</v>
      </c>
      <c r="F89" s="24">
        <v>5.0000000000000001E-4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1.0499999999999999E-3</v>
      </c>
      <c r="F90" s="24">
        <v>1.0499999999999999E-3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5.9999999999999995E-4</v>
      </c>
      <c r="F91" s="24">
        <v>5.9999999999999995E-4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1.0499999999999999E-3</v>
      </c>
      <c r="F92" s="24">
        <v>1.0499999999999999E-3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1.6000000000000001E-3</v>
      </c>
      <c r="F93" s="24">
        <v>1.6000000000000001E-3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1E-3</v>
      </c>
      <c r="F94" s="24">
        <v>1E-3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8.0000000000000004E-4</v>
      </c>
      <c r="F95" s="24">
        <v>8.0000000000000004E-4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0.01</v>
      </c>
      <c r="F96" s="24">
        <v>0.01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1.6999999999999999E-3</v>
      </c>
      <c r="F97" s="24">
        <v>1.6999999999999999E-3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4.0000000000000001E-3</v>
      </c>
      <c r="F98" s="24">
        <v>4.0000000000000001E-3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6.9999999999999999E-4</v>
      </c>
      <c r="F99" s="24">
        <v>6.9999999999999999E-4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5.5000000000000003E-4</v>
      </c>
      <c r="F100" s="24">
        <v>5.5000000000000003E-4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5.5E-2</v>
      </c>
      <c r="F101" s="24">
        <v>5.5E-2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0.01</v>
      </c>
      <c r="F102" s="24">
        <v>0.01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8.9999999999999993E-3</v>
      </c>
      <c r="F103" s="24">
        <v>8.9999999999999993E-3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7.0000000000000001E-3</v>
      </c>
      <c r="F104" s="18">
        <v>7.0000000000000001E-3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2.5000000000000001E-2</v>
      </c>
      <c r="F105" s="18">
        <v>2.5000000000000001E-2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4.3999999999999997E-2</v>
      </c>
      <c r="F106" s="18">
        <v>4.3999999999999997E-2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0.06</v>
      </c>
      <c r="F107" s="24">
        <v>0.06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2E-3</v>
      </c>
      <c r="F108" s="24">
        <v>2E-3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1E-3</v>
      </c>
      <c r="F110" s="24">
        <v>1E-3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4.0000000000000002E-4</v>
      </c>
      <c r="F111" s="24">
        <v>4.0000000000000002E-4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1.5E-3</v>
      </c>
      <c r="F112" s="24">
        <v>1.5E-3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5.9999999999999995E-4</v>
      </c>
      <c r="F113" s="24">
        <v>5.9999999999999995E-4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1E-3</v>
      </c>
      <c r="F114" s="24">
        <v>1E-3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1E-3</v>
      </c>
      <c r="F115" s="24">
        <v>1E-3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2.9999999999999997E-4</v>
      </c>
      <c r="F116" s="24">
        <v>2.9999999999999997E-4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2.14E-3</v>
      </c>
      <c r="F117" s="24">
        <v>2.14E-3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5.0000000000000001E-4</v>
      </c>
      <c r="F118" s="24">
        <v>5.0000000000000001E-4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2.3E-3</v>
      </c>
      <c r="F119" s="24">
        <v>2.3E-3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1.6999999999999999E-3</v>
      </c>
      <c r="F120" s="24">
        <v>1.6999999999999999E-3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5.0000000000000001E-3</v>
      </c>
      <c r="F121" s="24">
        <v>5.0000000000000001E-3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2.9999999999999997E-4</v>
      </c>
      <c r="F122" s="24">
        <v>2.9999999999999997E-4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4.0000000000000002E-4</v>
      </c>
      <c r="F123" s="24">
        <v>4.0000000000000002E-4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6.2E-4</v>
      </c>
      <c r="F124" s="24">
        <v>6.2E-4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1E-3</v>
      </c>
      <c r="F125" s="24">
        <v>1E-3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2E-3</v>
      </c>
      <c r="F126" s="24">
        <v>2E-3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0.35</v>
      </c>
      <c r="F127" s="24">
        <v>0.35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2E-3</v>
      </c>
      <c r="F128" s="24">
        <v>2E-3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4.4999999999999998E-2</v>
      </c>
      <c r="F129" s="24">
        <v>4.4999999999999998E-2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5.0000000000000001E-4</v>
      </c>
      <c r="F130" s="24">
        <v>5.0000000000000001E-4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3.0000000000000001E-3</v>
      </c>
      <c r="F131" s="24">
        <v>3.0000000000000001E-3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2.2599999999999999E-2</v>
      </c>
      <c r="F132" s="24">
        <v>2.2599999999999999E-2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0.17299999999999999</v>
      </c>
      <c r="F133" s="18">
        <v>0.17299999999999999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0.01</v>
      </c>
      <c r="F134" s="18">
        <v>0.01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1.4999999999999999E-2</v>
      </c>
      <c r="F135" s="24">
        <v>1.4999999999999999E-2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6.9999999999999999E-4</v>
      </c>
      <c r="F136" s="24">
        <v>6.9999999999999999E-4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1.7999999999999999E-2</v>
      </c>
      <c r="F137" s="24">
        <v>1.7999999999999999E-2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1.25E-3</v>
      </c>
      <c r="F138" s="24">
        <v>1.25E-3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0.01</v>
      </c>
      <c r="F139" s="24">
        <v>0.01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</v>
      </c>
      <c r="F141" s="24">
        <v>0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8.0000000000000002E-3</v>
      </c>
      <c r="F142" s="24">
        <v>8.0000000000000002E-3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5.0000000000000001E-4</v>
      </c>
      <c r="F143" s="24">
        <v>5.0000000000000001E-4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7</v>
      </c>
      <c r="E144" s="24">
        <v>2.5000000000000001E-3</v>
      </c>
      <c r="F144" s="24">
        <v>2.5000000000000001E-3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1.0044000000000001E-2</v>
      </c>
      <c r="F145" s="24">
        <v>1.0044000000000001E-2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5.6000000000000001E-2</v>
      </c>
      <c r="F146" s="24">
        <v>5.6000000000000001E-2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8.9999999999999993E-3</v>
      </c>
      <c r="F147" s="24">
        <v>8.9999999999999993E-3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6.9999999999999999E-4</v>
      </c>
      <c r="F148" s="24">
        <v>6.9999999999999999E-4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3.8E-3</v>
      </c>
      <c r="F149" s="24">
        <v>3.8E-3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2.9760000000000002E-2</v>
      </c>
      <c r="F150" s="24">
        <v>2.9760000000000002E-2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</v>
      </c>
      <c r="F151" s="24">
        <v>0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5.8032E-2</v>
      </c>
      <c r="F152" s="24">
        <v>5.8032E-2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5.0000000000000001E-3</v>
      </c>
      <c r="F153" s="24">
        <v>5.0000000000000001E-3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8.9999999999999993E-3</v>
      </c>
      <c r="F154" s="24">
        <v>8.9999999999999993E-3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8.0000000000000004E-4</v>
      </c>
      <c r="F155" s="24">
        <v>8.0000000000000004E-4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6.6239999999999997E-3</v>
      </c>
      <c r="F156" s="24">
        <v>6.6239999999999997E-3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4.8399999999999997E-3</v>
      </c>
      <c r="F157" s="24">
        <v>4.8399999999999997E-3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1E-3</v>
      </c>
      <c r="F158" s="24">
        <v>1E-3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2E-3</v>
      </c>
      <c r="F159" s="24">
        <v>2E-3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8.1999999999999998E-4</v>
      </c>
      <c r="F160" s="24">
        <v>8.1999999999999998E-4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5.0000000000000001E-3</v>
      </c>
      <c r="F161" s="24">
        <v>5.0000000000000001E-3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7.0000000000000001E-3</v>
      </c>
      <c r="F162" s="24">
        <v>7.0000000000000001E-3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2E-3</v>
      </c>
      <c r="F163" s="24">
        <v>2E-3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5.9999999999999995E-4</v>
      </c>
      <c r="F164" s="24">
        <v>5.9999999999999995E-4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1E-3</v>
      </c>
      <c r="F165" s="24">
        <v>1E-3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3.0000000000000001E-3</v>
      </c>
      <c r="F167" s="24">
        <v>3.0000000000000001E-3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1E-3</v>
      </c>
      <c r="F168" s="24">
        <v>1E-3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3.3000000000000002E-2</v>
      </c>
      <c r="F169" s="24">
        <v>3.3000000000000002E-2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1.1839999999999999E-3</v>
      </c>
      <c r="F170" s="24">
        <v>1.1839999999999999E-3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1.5E-3</v>
      </c>
      <c r="F171" s="24">
        <v>1.5E-3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8.0000000000000002E-3</v>
      </c>
      <c r="F172" s="24">
        <v>8.0000000000000002E-3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1.9474999999999999E-2</v>
      </c>
      <c r="F173" s="24">
        <v>1.9474999999999999E-2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6.6959999999999997E-3</v>
      </c>
      <c r="F174" s="24">
        <v>6.6959999999999997E-3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4.75E-4</v>
      </c>
      <c r="F177" s="24">
        <v>4.75E-4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3.6</v>
      </c>
      <c r="F178" s="24">
        <v>3.6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8.6384649999999965</v>
      </c>
      <c r="F179" s="13">
        <f t="shared" ref="F179:G179" si="3">SUM(F9:F178)</f>
        <v>8.6204649999999976</v>
      </c>
      <c r="G179" s="13">
        <f t="shared" si="3"/>
        <v>1.7999999999999999E-2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4207-ED97-4CDB-9470-6525BAC89E55}">
  <sheetPr>
    <tabColor theme="9" tint="0.39997558519241921"/>
  </sheetPr>
  <dimension ref="A1:H180"/>
  <sheetViews>
    <sheetView topLeftCell="A166" workbookViewId="0">
      <selection activeCell="I176" sqref="I176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211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0.76</v>
      </c>
      <c r="F9" s="10">
        <v>0.76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6.9999999999999999E-4</v>
      </c>
      <c r="F10" s="10">
        <v>6.9999999999999999E-4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1.1000000000000001E-3</v>
      </c>
      <c r="F11" s="12">
        <v>1.1000000000000001E-3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5.0000000000000001E-4</v>
      </c>
      <c r="F12" s="10">
        <v>5.0000000000000001E-4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1.4400000000000001E-3</v>
      </c>
      <c r="F13" s="10">
        <v>1.4400000000000001E-3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1E-3</v>
      </c>
      <c r="F14" s="10">
        <v>1E-3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1.1999999999999999E-3</v>
      </c>
      <c r="F15" s="10">
        <v>1.1999999999999999E-3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1E-3</v>
      </c>
      <c r="F16" s="10">
        <v>1E-3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1.5E-3</v>
      </c>
      <c r="F17" s="10">
        <v>1.5E-3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1.2999999999999999E-3</v>
      </c>
      <c r="F18" s="17">
        <v>1.2999999999999999E-3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3.3E-3</v>
      </c>
      <c r="F19" s="17">
        <v>3.3E-3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1.4999999999999999E-2</v>
      </c>
      <c r="F20" s="10">
        <v>1.4999999999999999E-2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1.6E-2</v>
      </c>
      <c r="F21" s="18">
        <v>1.6E-2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0.02</v>
      </c>
      <c r="F22" s="18">
        <v>0.02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4.3999999999999997E-2</v>
      </c>
      <c r="F23" s="18">
        <v>4.3999999999999997E-2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7.0000000000000007E-2</v>
      </c>
      <c r="F24" s="18">
        <v>7.0000000000000007E-2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2.2000000000000001E-4</v>
      </c>
      <c r="F25" s="18">
        <v>2.2000000000000001E-4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4.0000000000000001E-3</v>
      </c>
      <c r="F26" s="18">
        <v>4.0000000000000001E-3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5.0000000000000001E-4</v>
      </c>
      <c r="F27" s="18">
        <v>5.0000000000000001E-4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6.0000000000000001E-3</v>
      </c>
      <c r="F28" s="18">
        <v>6.0000000000000001E-3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8.9999999999999993E-3</v>
      </c>
      <c r="F29" s="24">
        <v>8.9999999999999993E-3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1E-3</v>
      </c>
      <c r="F30" s="18">
        <v>1E-3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1.4999999999999999E-4</v>
      </c>
      <c r="F31" s="18">
        <v>1.4999999999999999E-4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0.22</v>
      </c>
      <c r="F32" s="18">
        <v>0.22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1.6E-2</v>
      </c>
      <c r="F33" s="18">
        <v>1.6E-2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1.1999999999999999E-3</v>
      </c>
      <c r="F34" s="18">
        <v>1.1999999999999999E-3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5.9999999999999995E-4</v>
      </c>
      <c r="F35" s="18">
        <v>5.9999999999999995E-4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1.2999999999999999E-2</v>
      </c>
      <c r="F36" s="18">
        <v>1.2999999999999999E-2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4.4000000000000002E-4</v>
      </c>
      <c r="F37" s="18">
        <v>4.4000000000000002E-4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1.6199999999999999E-3</v>
      </c>
      <c r="F38" s="18">
        <v>1.6199999999999999E-3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1.4999999999999999E-2</v>
      </c>
      <c r="F39" s="18">
        <v>1.4999999999999999E-2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0.25</v>
      </c>
      <c r="F40" s="18">
        <v>0.25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2.5000000000000001E-3</v>
      </c>
      <c r="F41" s="18">
        <v>2.5000000000000001E-3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6.8000000000000005E-4</v>
      </c>
      <c r="F42" s="18">
        <v>6.8000000000000005E-4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5.0000000000000002E-5</v>
      </c>
      <c r="F43" s="18">
        <v>5.0000000000000002E-5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0.17</v>
      </c>
      <c r="F44" s="18">
        <v>0.17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0.1+0.09</f>
        <v>0.19</v>
      </c>
      <c r="F45" s="18">
        <v>0.19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0.01</v>
      </c>
      <c r="F46" s="18">
        <v>0.01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4.0000000000000001E-3</v>
      </c>
      <c r="F47" s="18">
        <v>4.0000000000000001E-3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1.2E-2</v>
      </c>
      <c r="F48" s="18">
        <v>1.2E-2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2.7E-2</v>
      </c>
      <c r="F49" s="18">
        <v>2.7E-2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4.0000000000000002E-4</v>
      </c>
      <c r="F50" s="18">
        <v>4.0000000000000002E-4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1E-3</v>
      </c>
      <c r="F51" s="18">
        <v>1E-3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1.2E-2</v>
      </c>
      <c r="F52" s="18">
        <v>1.2E-2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3.9800000000000002E-4</v>
      </c>
      <c r="F53" s="18">
        <v>3.9800000000000002E-4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5.0000000000000001E-4</v>
      </c>
      <c r="F54" s="18">
        <v>5.0000000000000001E-4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0.005+0.004</f>
        <v>9.0000000000000011E-3</v>
      </c>
      <c r="F55" s="18">
        <v>9.0000000000000011E-3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5.9999999999999995E-4</v>
      </c>
      <c r="F56" s="18">
        <v>5.9999999999999995E-4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4.3999999999999997E-2</v>
      </c>
      <c r="F57" s="18">
        <v>4.3999999999999997E-2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8.9999999999999993E-3</v>
      </c>
      <c r="F58" s="18">
        <v>8.9999999999999993E-3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0.18</v>
      </c>
      <c r="F59" s="18">
        <v>0.18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0.16</v>
      </c>
      <c r="F60" s="18">
        <v>0.16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2.5000000000000001E-3</v>
      </c>
      <c r="F61" s="18">
        <v>2.5000000000000001E-3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0</v>
      </c>
      <c r="F62" s="18">
        <v>0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1E-3</v>
      </c>
      <c r="F63" s="18">
        <v>1E-3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1.7999999999999999E-2</v>
      </c>
      <c r="F64" s="18"/>
      <c r="G64" s="11">
        <f t="shared" si="0"/>
        <v>1.7999999999999999E-2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6.0000000000000001E-3</v>
      </c>
      <c r="F65" s="18">
        <v>6.0000000000000001E-3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6.0000000000000001E-3</v>
      </c>
      <c r="F66" s="18">
        <v>6.0000000000000001E-3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4.0000000000000001E-3</v>
      </c>
      <c r="F67" s="18">
        <v>4.0000000000000001E-3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7.0000000000000001E-3</v>
      </c>
      <c r="F68" s="18">
        <v>7.0000000000000001E-3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0.03</v>
      </c>
      <c r="F69" s="18">
        <v>0.03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5.2999999999999999E-2</v>
      </c>
      <c r="F70" s="18">
        <v>5.2999999999999999E-2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8.0000000000000002E-3</v>
      </c>
      <c r="F71" s="18">
        <v>8.0000000000000002E-3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6.293E-3</v>
      </c>
      <c r="F72" s="18">
        <v>6.293E-3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5.9999999999999995E-4</v>
      </c>
      <c r="F73" s="18">
        <v>5.9999999999999995E-4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8.5000000000000006E-2</v>
      </c>
      <c r="F74" s="18">
        <v>8.5000000000000006E-2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1.6000000000000001E-3</v>
      </c>
      <c r="F75" s="18">
        <v>1.6000000000000001E-3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1.2E-2</v>
      </c>
      <c r="F76" s="18">
        <v>1.2E-2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3.8E-3</v>
      </c>
      <c r="F77" s="18">
        <v>3.8E-3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5.4000000000000003E-3</v>
      </c>
      <c r="F78" s="18">
        <v>5.4000000000000003E-3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2.0999999999999999E-3</v>
      </c>
      <c r="F79" s="18">
        <v>2.0999999999999999E-3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</v>
      </c>
      <c r="F80" s="18">
        <v>0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3.6499999999999998E-4</v>
      </c>
      <c r="F81" s="18">
        <v>3.6499999999999998E-4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4.0000000000000002E-4</v>
      </c>
      <c r="F82" s="18">
        <v>4.0000000000000002E-4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5.0000000000000001E-3</v>
      </c>
      <c r="F83" s="18">
        <v>5.0000000000000001E-3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0.026026+0.064328</f>
        <v>9.035399999999999E-2</v>
      </c>
      <c r="F84" s="18">
        <v>9.035399999999999E-2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1E-3</v>
      </c>
      <c r="F85" s="24">
        <v>1E-3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1.5E-3</v>
      </c>
      <c r="F86" s="24">
        <v>1.5E-3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8.9999999999999993E-3</v>
      </c>
      <c r="F87" s="24">
        <v>8.9999999999999993E-3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6.4999999999999997E-4</v>
      </c>
      <c r="F88" s="24">
        <v>6.4999999999999997E-4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2.9999999999999997E-4</v>
      </c>
      <c r="F89" s="24">
        <v>2.9999999999999997E-4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6.4999999999999997E-4</v>
      </c>
      <c r="F90" s="24">
        <v>6.4999999999999997E-4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5.9999999999999995E-4</v>
      </c>
      <c r="F91" s="24">
        <v>5.9999999999999995E-4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6.4999999999999997E-4</v>
      </c>
      <c r="F92" s="24">
        <v>6.4999999999999997E-4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1E-3</v>
      </c>
      <c r="F93" s="24">
        <v>1E-3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6.9999999999999999E-4</v>
      </c>
      <c r="F94" s="24">
        <v>6.9999999999999999E-4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4.0000000000000002E-4</v>
      </c>
      <c r="F95" s="24">
        <v>4.0000000000000002E-4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6.0000000000000001E-3</v>
      </c>
      <c r="F96" s="24">
        <v>6.0000000000000001E-3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1.1999999999999999E-3</v>
      </c>
      <c r="F97" s="24">
        <v>1.1999999999999999E-3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4.0000000000000001E-3</v>
      </c>
      <c r="F98" s="24">
        <v>4.0000000000000001E-3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4.0000000000000002E-4</v>
      </c>
      <c r="F99" s="24">
        <v>4.0000000000000002E-4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2.0000000000000001E-4</v>
      </c>
      <c r="F100" s="24">
        <v>2.0000000000000001E-4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0.03</v>
      </c>
      <c r="F101" s="24">
        <v>0.03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0.01</v>
      </c>
      <c r="F102" s="24">
        <v>0.01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7.0000000000000001E-3</v>
      </c>
      <c r="F103" s="24">
        <v>7.0000000000000001E-3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5.0000000000000001E-3</v>
      </c>
      <c r="F104" s="18">
        <v>5.0000000000000001E-3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0.02</v>
      </c>
      <c r="F105" s="18">
        <v>0.02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1.4999999999999999E-2</v>
      </c>
      <c r="F106" s="18">
        <v>1.4999999999999999E-2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4.4999999999999998E-2</v>
      </c>
      <c r="F107" s="24">
        <v>4.4999999999999998E-2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1.5E-3</v>
      </c>
      <c r="F108" s="24">
        <v>1.5E-3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0</v>
      </c>
      <c r="F110" s="24">
        <v>0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2.9999999999999997E-4</v>
      </c>
      <c r="F111" s="24">
        <v>2.9999999999999997E-4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1E-3</v>
      </c>
      <c r="F112" s="24">
        <v>1E-3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3.3E-4</v>
      </c>
      <c r="F113" s="24">
        <v>3.3E-4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1E-3</v>
      </c>
      <c r="F114" s="24">
        <v>1E-3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1E-3</v>
      </c>
      <c r="F115" s="24">
        <v>1E-3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0</v>
      </c>
      <c r="F116" s="24">
        <v>0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2.14E-3</v>
      </c>
      <c r="F117" s="24">
        <v>2.14E-3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2.0000000000000001E-4</v>
      </c>
      <c r="F118" s="24">
        <v>2.0000000000000001E-4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1.5E-3</v>
      </c>
      <c r="F119" s="24">
        <v>1.5E-3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8.0000000000000004E-4</v>
      </c>
      <c r="F120" s="24">
        <v>8.0000000000000004E-4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2E-3</v>
      </c>
      <c r="F121" s="24">
        <v>2E-3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1E-4</v>
      </c>
      <c r="F122" s="24">
        <v>1E-4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3.5E-4</v>
      </c>
      <c r="F123" s="24">
        <v>3.5E-4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5.8E-4</v>
      </c>
      <c r="F124" s="24">
        <v>5.8E-4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8.0000000000000004E-4</v>
      </c>
      <c r="F125" s="24">
        <v>8.0000000000000004E-4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2E-3</v>
      </c>
      <c r="F126" s="24">
        <v>2E-3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0.22</v>
      </c>
      <c r="F127" s="24">
        <v>0.22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0</v>
      </c>
      <c r="F128" s="24">
        <v>0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0.03</v>
      </c>
      <c r="F129" s="24">
        <v>0.03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5.0000000000000001E-4</v>
      </c>
      <c r="F130" s="24">
        <v>5.0000000000000001E-4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2E-3</v>
      </c>
      <c r="F131" s="24">
        <v>2E-3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1.43E-2</v>
      </c>
      <c r="F132" s="24">
        <v>1.43E-2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0.12</v>
      </c>
      <c r="F133" s="18">
        <v>0.12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6.2909999999999997E-3</v>
      </c>
      <c r="F134" s="18">
        <v>6.2909999999999997E-3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6</v>
      </c>
      <c r="E135" s="24">
        <v>1.0999999999999999E-2</v>
      </c>
      <c r="F135" s="24">
        <v>1.0999999999999999E-2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2.9999999999999997E-4</v>
      </c>
      <c r="F136" s="24">
        <v>2.9999999999999997E-4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0.01</v>
      </c>
      <c r="F137" s="24">
        <v>0.01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1.0200000000000001E-3</v>
      </c>
      <c r="F138" s="24">
        <v>1.0200000000000001E-3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8.0000000000000002E-3</v>
      </c>
      <c r="F139" s="24">
        <v>8.0000000000000002E-3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0.01</v>
      </c>
      <c r="F141" s="24">
        <v>0.01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6.6E-3</v>
      </c>
      <c r="F142" s="24">
        <v>6.6E-3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5.0000000000000001E-4</v>
      </c>
      <c r="F143" s="24">
        <v>5.0000000000000001E-4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1.5E-3</v>
      </c>
      <c r="F144" s="24">
        <v>1.5E-3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9.7199999999999995E-3</v>
      </c>
      <c r="F145" s="24">
        <v>9.7199999999999995E-3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3.5000000000000003E-2</v>
      </c>
      <c r="F146" s="24">
        <v>3.5000000000000003E-2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5.4999999999999997E-3</v>
      </c>
      <c r="F147" s="24">
        <v>5.4999999999999997E-3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5.0000000000000001E-4</v>
      </c>
      <c r="F148" s="24">
        <v>5.0000000000000001E-4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2.8E-3</v>
      </c>
      <c r="F149" s="24">
        <v>2.8E-3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2.8799999999999999E-2</v>
      </c>
      <c r="F150" s="24">
        <v>2.8799999999999999E-2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0.105</v>
      </c>
      <c r="F151" s="24">
        <v>0.105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5.8160000000000003E-2</v>
      </c>
      <c r="F152" s="24">
        <v>5.8160000000000003E-2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5.4999999999999997E-3</v>
      </c>
      <c r="F153" s="24">
        <v>5.4999999999999997E-3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5.0000000000000001E-3</v>
      </c>
      <c r="F154" s="24">
        <v>5.0000000000000001E-3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1.08E-4</v>
      </c>
      <c r="F155" s="24">
        <v>1.08E-4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6.6239999999999997E-3</v>
      </c>
      <c r="F156" s="24">
        <v>6.6239999999999997E-3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3.7499999999999999E-3</v>
      </c>
      <c r="F157" s="24">
        <v>3.7499999999999999E-3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5.0000000000000001E-4</v>
      </c>
      <c r="F158" s="24">
        <v>5.0000000000000001E-4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0</v>
      </c>
      <c r="F159" s="24">
        <v>0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8.1999999999999998E-4</v>
      </c>
      <c r="F160" s="24">
        <v>8.1999999999999998E-4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3.0000000000000001E-3</v>
      </c>
      <c r="F161" s="24">
        <v>3.0000000000000001E-3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6.0000000000000001E-3</v>
      </c>
      <c r="F162" s="24">
        <v>6.0000000000000001E-3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3.3300000000000002E-4</v>
      </c>
      <c r="F163" s="24">
        <v>3.3300000000000002E-4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4.0000000000000002E-4</v>
      </c>
      <c r="F164" s="24">
        <v>4.0000000000000002E-4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8.0000000000000004E-4</v>
      </c>
      <c r="F165" s="24">
        <v>8.0000000000000004E-4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2E-3</v>
      </c>
      <c r="F167" s="24">
        <v>2E-3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0</v>
      </c>
      <c r="F168" s="24">
        <v>0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3.2000000000000001E-2</v>
      </c>
      <c r="F169" s="24">
        <v>3.2000000000000001E-2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7.94E-4</v>
      </c>
      <c r="F170" s="24">
        <v>7.94E-4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0</v>
      </c>
      <c r="F171" s="24">
        <v>0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5.0000000000000001E-3</v>
      </c>
      <c r="F172" s="24">
        <v>5.0000000000000001E-3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1.4605999999999999E-2</v>
      </c>
      <c r="F173" s="24">
        <v>1.4605999999999999E-2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3.2399999999999998E-3</v>
      </c>
      <c r="F174" s="24">
        <v>3.2399999999999998E-3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2.7500000000000002E-4</v>
      </c>
      <c r="F177" s="24">
        <v>2.7500000000000002E-4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3.3</v>
      </c>
      <c r="F178" s="24">
        <v>3.3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7.0239089999999953</v>
      </c>
      <c r="F179" s="13">
        <f t="shared" ref="F179:G179" si="3">SUM(F9:F178)</f>
        <v>7.0059089999999955</v>
      </c>
      <c r="G179" s="13">
        <f t="shared" si="3"/>
        <v>1.7999999999999999E-2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CF3C9-7EF4-4B6D-B111-36F66EBE3856}">
  <sheetPr>
    <tabColor theme="9" tint="0.39997558519241921"/>
  </sheetPr>
  <dimension ref="A1:H180"/>
  <sheetViews>
    <sheetView topLeftCell="A169" workbookViewId="0">
      <selection activeCell="K140" sqref="K140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210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0.35</v>
      </c>
      <c r="F9" s="10">
        <v>0.35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5.0000000000000002E-5</v>
      </c>
      <c r="F10" s="10">
        <v>5.0000000000000002E-5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2.9999999999999997E-4</v>
      </c>
      <c r="F11" s="12">
        <v>2.9999999999999997E-4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2.9999999999999997E-4</v>
      </c>
      <c r="F12" s="10">
        <v>2.9999999999999997E-4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1.488E-3</v>
      </c>
      <c r="F13" s="10">
        <v>1.488E-3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5.0000000000000001E-4</v>
      </c>
      <c r="F14" s="10">
        <v>5.0000000000000001E-4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1.1000000000000001E-3</v>
      </c>
      <c r="F15" s="10">
        <v>1.1000000000000001E-3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5.0000000000000001E-4</v>
      </c>
      <c r="F16" s="10">
        <v>5.0000000000000001E-4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0</v>
      </c>
      <c r="F17" s="10">
        <v>0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5.9999999999999995E-4</v>
      </c>
      <c r="F18" s="17">
        <v>5.9999999999999995E-4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1.4E-3</v>
      </c>
      <c r="F19" s="17">
        <v>1.4E-3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0.01</v>
      </c>
      <c r="F20" s="10">
        <v>0.01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6.0000000000000001E-3</v>
      </c>
      <c r="F21" s="18">
        <v>6.0000000000000001E-3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</v>
      </c>
      <c r="F22" s="18">
        <v>0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3.5000000000000003E-2</v>
      </c>
      <c r="F23" s="18">
        <v>3.5000000000000003E-2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0.03</v>
      </c>
      <c r="F24" s="18">
        <v>0.03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2.2000000000000001E-4</v>
      </c>
      <c r="F25" s="18">
        <v>2.2000000000000001E-4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3.0000000000000001E-3</v>
      </c>
      <c r="F26" s="18">
        <v>3.0000000000000001E-3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0</v>
      </c>
      <c r="F27" s="18">
        <v>0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2E-3</v>
      </c>
      <c r="F28" s="18">
        <v>2E-3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0</v>
      </c>
      <c r="F29" s="24">
        <v>0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1.3999999999999999E-4</v>
      </c>
      <c r="F30" s="18">
        <v>1.3999999999999999E-4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0</v>
      </c>
      <c r="F31" s="18">
        <v>0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0.09</v>
      </c>
      <c r="F32" s="18">
        <v>0.09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0</v>
      </c>
      <c r="F33" s="18">
        <v>0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1.1999999999999999E-3</v>
      </c>
      <c r="F34" s="18">
        <v>1.1999999999999999E-3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4.9600000000000002E-4</v>
      </c>
      <c r="F35" s="18">
        <v>4.9600000000000002E-4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1.0999999999999999E-2</v>
      </c>
      <c r="F36" s="18">
        <v>1.0999999999999999E-2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1E-4</v>
      </c>
      <c r="F37" s="18">
        <v>1E-4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0</v>
      </c>
      <c r="F38" s="18">
        <v>0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4.0000000000000001E-3</v>
      </c>
      <c r="F39" s="18">
        <v>4.0000000000000001E-3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0.1</v>
      </c>
      <c r="F40" s="18">
        <v>0.1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2E-3</v>
      </c>
      <c r="F41" s="18">
        <v>2E-3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2.5000000000000001E-4</v>
      </c>
      <c r="F42" s="18">
        <v>2.5000000000000001E-4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5.0000000000000002E-5</v>
      </c>
      <c r="F43" s="18">
        <v>5.0000000000000002E-5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0.06</v>
      </c>
      <c r="F44" s="18">
        <v>0.06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0.08+0.017</f>
        <v>9.7000000000000003E-2</v>
      </c>
      <c r="F45" s="18">
        <v>9.7000000000000003E-2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5.0000000000000001E-3</v>
      </c>
      <c r="F46" s="18">
        <v>5.0000000000000001E-3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3.5000000000000001E-3</v>
      </c>
      <c r="F47" s="18">
        <v>3.5000000000000001E-3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6.0000000000000001E-3</v>
      </c>
      <c r="F48" s="18">
        <v>6.0000000000000001E-3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5.0000000000000001E-3</v>
      </c>
      <c r="F49" s="18">
        <v>5.0000000000000001E-3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0</v>
      </c>
      <c r="F50" s="18">
        <v>0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0</v>
      </c>
      <c r="F51" s="18">
        <v>0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8.0000000000000002E-3</v>
      </c>
      <c r="F52" s="18">
        <v>8.0000000000000002E-3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5.8999999999999998E-5</v>
      </c>
      <c r="F53" s="18">
        <v>5.8999999999999998E-5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2.2000000000000001E-4</v>
      </c>
      <c r="F54" s="18">
        <v>2.2000000000000001E-4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0.004+0.001</f>
        <v>5.0000000000000001E-3</v>
      </c>
      <c r="F55" s="18">
        <v>5.0000000000000001E-3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0</v>
      </c>
      <c r="F56" s="18">
        <v>0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2.3E-2</v>
      </c>
      <c r="F57" s="18">
        <v>2.3E-2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2E-3</v>
      </c>
      <c r="F58" s="18">
        <v>2E-3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0.16</v>
      </c>
      <c r="F59" s="18">
        <v>0.16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0.12</v>
      </c>
      <c r="F60" s="18">
        <v>0.12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1.8E-3</v>
      </c>
      <c r="F61" s="18">
        <v>1.8E-3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0</v>
      </c>
      <c r="F62" s="18">
        <v>0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0</v>
      </c>
      <c r="F63" s="18">
        <v>0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0</v>
      </c>
      <c r="F64" s="18">
        <v>0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6.0000000000000001E-3</v>
      </c>
      <c r="F65" s="18">
        <v>6.0000000000000001E-3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0</v>
      </c>
      <c r="F66" s="18">
        <v>0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0</v>
      </c>
      <c r="F67" s="18">
        <v>0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0.04</v>
      </c>
      <c r="F68" s="18">
        <v>0.04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5.0000000000000001E-3</v>
      </c>
      <c r="F69" s="18">
        <v>5.0000000000000001E-3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</v>
      </c>
      <c r="F70" s="18">
        <v>0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4.0000000000000001E-3</v>
      </c>
      <c r="F71" s="18">
        <v>4.0000000000000001E-3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6.5900000000000004E-3</v>
      </c>
      <c r="F72" s="18">
        <v>6.5900000000000004E-3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0.11</v>
      </c>
      <c r="F73" s="18">
        <v>0.11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6.5000000000000002E-2</v>
      </c>
      <c r="F74" s="18">
        <v>6.5000000000000002E-2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1.6000000000000001E-3</v>
      </c>
      <c r="F75" s="18">
        <v>1.6000000000000001E-3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6.0000000000000001E-3</v>
      </c>
      <c r="F76" s="18">
        <v>6.0000000000000001E-3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2.8999999999999998E-3</v>
      </c>
      <c r="F77" s="18">
        <v>2.8999999999999998E-3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3.8E-3</v>
      </c>
      <c r="F78" s="18">
        <v>3.8E-3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1.6000000000000001E-3</v>
      </c>
      <c r="F79" s="18">
        <v>1.6000000000000001E-3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</v>
      </c>
      <c r="F80" s="18">
        <v>0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0</v>
      </c>
      <c r="F81" s="18">
        <v>0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5.0000000000000001E-4</v>
      </c>
      <c r="F82" s="18">
        <v>5.0000000000000001E-4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2E-3</v>
      </c>
      <c r="F83" s="18">
        <v>2E-3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f>0.009441+0.023387</f>
        <v>3.2828000000000003E-2</v>
      </c>
      <c r="F84" s="18">
        <v>3.2828000000000003E-2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5.0000000000000001E-4</v>
      </c>
      <c r="F85" s="24">
        <v>5.0000000000000001E-4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0</v>
      </c>
      <c r="F86" s="24">
        <v>0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2.5000000000000001E-3</v>
      </c>
      <c r="F87" s="24">
        <v>2.5000000000000001E-3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2.9999999999999997E-4</v>
      </c>
      <c r="F88" s="24">
        <v>2.9999999999999997E-4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2.0000000000000002E-5</v>
      </c>
      <c r="F89" s="24">
        <v>2.0000000000000002E-5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2.9999999999999997E-4</v>
      </c>
      <c r="F90" s="24">
        <v>2.9999999999999997E-4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0</v>
      </c>
      <c r="F91" s="24">
        <v>0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2.0000000000000001E-4</v>
      </c>
      <c r="F92" s="24">
        <v>2.0000000000000001E-4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2.0000000000000001E-4</v>
      </c>
      <c r="F93" s="24">
        <v>2.0000000000000001E-4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2.9999999999999997E-4</v>
      </c>
      <c r="F94" s="24">
        <v>2.9999999999999997E-4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0</v>
      </c>
      <c r="F95" s="24">
        <v>0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4.0000000000000001E-3</v>
      </c>
      <c r="F96" s="24">
        <v>4.0000000000000001E-3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5.9999999999999995E-4</v>
      </c>
      <c r="F97" s="24">
        <v>5.9999999999999995E-4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3.0000000000000001E-3</v>
      </c>
      <c r="F98" s="24">
        <v>3.0000000000000001E-3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0</v>
      </c>
      <c r="F99" s="24">
        <v>0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2.0000000000000001E-4</v>
      </c>
      <c r="F100" s="24">
        <v>2.0000000000000001E-4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0.01</v>
      </c>
      <c r="F101" s="24">
        <v>0.01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6.0000000000000001E-3</v>
      </c>
      <c r="F102" s="24">
        <v>6.0000000000000001E-3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6.0000000000000001E-3</v>
      </c>
      <c r="F103" s="24">
        <v>6.0000000000000001E-3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0</v>
      </c>
      <c r="F104" s="18">
        <v>0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0.01</v>
      </c>
      <c r="F105" s="18">
        <v>0.01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1.4999999999999999E-2</v>
      </c>
      <c r="F106" s="18">
        <v>1.4999999999999999E-2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0.03</v>
      </c>
      <c r="F107" s="24">
        <v>0.03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1.5E-3</v>
      </c>
      <c r="F108" s="24">
        <v>1.5E-3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0</v>
      </c>
      <c r="F110" s="24">
        <v>0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1E-4</v>
      </c>
      <c r="F111" s="24">
        <v>1E-4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0</v>
      </c>
      <c r="F112" s="24">
        <v>0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9.7E-5</v>
      </c>
      <c r="F113" s="24">
        <v>9.7E-5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0</v>
      </c>
      <c r="F114" s="24">
        <v>0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6.9999999999999999E-4</v>
      </c>
      <c r="F115" s="24">
        <v>6.9999999999999999E-4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0</v>
      </c>
      <c r="F116" s="24">
        <v>0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0</v>
      </c>
      <c r="F117" s="24">
        <v>0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1E-4</v>
      </c>
      <c r="F118" s="24">
        <v>1E-4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7.5000000000000002E-4</v>
      </c>
      <c r="F119" s="24">
        <v>7.5000000000000002E-4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8.0000000000000004E-4</v>
      </c>
      <c r="F120" s="24">
        <v>8.0000000000000004E-4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1E-3</v>
      </c>
      <c r="F121" s="24">
        <v>1E-3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0</v>
      </c>
      <c r="F122" s="24">
        <v>0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0</v>
      </c>
      <c r="F123" s="24">
        <v>0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0</v>
      </c>
      <c r="F124" s="24">
        <v>0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5.0000000000000001E-4</v>
      </c>
      <c r="F125" s="24">
        <v>5.0000000000000001E-4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1.1999999999999999E-3</v>
      </c>
      <c r="F126" s="24">
        <v>1.1999999999999999E-3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0.05</v>
      </c>
      <c r="F127" s="24">
        <v>0.05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0</v>
      </c>
      <c r="F128" s="24">
        <v>0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0.01</v>
      </c>
      <c r="F129" s="24">
        <v>0.01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0</v>
      </c>
      <c r="F130" s="24">
        <v>0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1.5E-3</v>
      </c>
      <c r="F131" s="24">
        <v>1.5E-3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6.7999999999999996E-3</v>
      </c>
      <c r="F132" s="24">
        <v>6.7999999999999996E-3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3.5000000000000003E-2</v>
      </c>
      <c r="F133" s="18">
        <v>3.5000000000000003E-2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2.9999999999999997E-4</v>
      </c>
      <c r="F134" s="18">
        <v>2.9999999999999997E-4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6</v>
      </c>
      <c r="E135" s="24">
        <v>6.0000000000000001E-3</v>
      </c>
      <c r="F135" s="24">
        <v>6.0000000000000001E-3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0</v>
      </c>
      <c r="F136" s="24">
        <v>0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</v>
      </c>
      <c r="F137" s="24">
        <v>0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1.2E-4</v>
      </c>
      <c r="F138" s="24">
        <v>1.2E-4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5.0000000000000001E-3</v>
      </c>
      <c r="F139" s="24">
        <v>5.0000000000000001E-3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0.01</v>
      </c>
      <c r="F141" s="24">
        <v>0.01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6.0000000000000001E-3</v>
      </c>
      <c r="F142" s="24">
        <v>6.0000000000000001E-3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0</v>
      </c>
      <c r="F143" s="24">
        <v>0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1.5E-3</v>
      </c>
      <c r="F144" s="24">
        <v>1.5E-3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0</v>
      </c>
      <c r="F145" s="24">
        <v>0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1.4999999999999999E-2</v>
      </c>
      <c r="F146" s="24">
        <v>1.4999999999999999E-2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0</v>
      </c>
      <c r="F147" s="24">
        <v>0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2.0000000000000001E-4</v>
      </c>
      <c r="F148" s="24">
        <v>2.0000000000000001E-4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0</v>
      </c>
      <c r="F149" s="24">
        <v>0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2.9760000000000002E-2</v>
      </c>
      <c r="F150" s="24">
        <v>2.9760000000000002E-2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0.21</v>
      </c>
      <c r="F151" s="24">
        <v>0.21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0</v>
      </c>
      <c r="F152" s="24">
        <v>0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1E-3</v>
      </c>
      <c r="F153" s="24">
        <v>1E-3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2E-3</v>
      </c>
      <c r="F154" s="24">
        <v>2E-3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1.08E-4</v>
      </c>
      <c r="F155" s="24">
        <v>1.08E-4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0</v>
      </c>
      <c r="F156" s="24">
        <v>0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3.8700000000000002E-3</v>
      </c>
      <c r="F157" s="24">
        <v>3.8700000000000002E-3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2.0000000000000001E-4</v>
      </c>
      <c r="F158" s="24">
        <v>2.0000000000000001E-4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0</v>
      </c>
      <c r="F159" s="24">
        <v>0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4.0999999999999999E-4</v>
      </c>
      <c r="F160" s="24">
        <v>4.0999999999999999E-4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1E-4</v>
      </c>
      <c r="F161" s="24">
        <v>1E-4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4.0000000000000001E-3</v>
      </c>
      <c r="F162" s="24">
        <v>4.0000000000000001E-3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3.3300000000000002E-4</v>
      </c>
      <c r="F163" s="24">
        <v>3.3300000000000002E-4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5.0000000000000001E-4</v>
      </c>
      <c r="F164" s="24">
        <v>5.0000000000000001E-4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5.9999999999999995E-4</v>
      </c>
      <c r="F165" s="24">
        <v>5.9999999999999995E-4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7.6000000000000004E-4</v>
      </c>
      <c r="F167" s="24">
        <v>7.6000000000000004E-4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0</v>
      </c>
      <c r="F168" s="24">
        <v>0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0.03</v>
      </c>
      <c r="F169" s="24">
        <v>0.03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3.1199999999999999E-4</v>
      </c>
      <c r="F170" s="24">
        <v>3.1199999999999999E-4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0</v>
      </c>
      <c r="F171" s="24">
        <v>0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1E-3</v>
      </c>
      <c r="F172" s="24">
        <v>1E-3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9.7370000000000009E-3</v>
      </c>
      <c r="F173" s="24">
        <v>9.7370000000000009E-3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0</v>
      </c>
      <c r="F174" s="24">
        <v>0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2.5000000000000001E-5</v>
      </c>
      <c r="F177" s="24">
        <v>2.5000000000000001E-5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3.5</v>
      </c>
      <c r="F178" s="24">
        <v>3.5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5.5856009999999987</v>
      </c>
      <c r="F179" s="13">
        <f t="shared" ref="F179:G179" si="3">SUM(F9:F178)</f>
        <v>5.5856009999999987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AC5AF-4261-43C9-B062-55D7E0A1E051}">
  <sheetPr>
    <tabColor theme="9" tint="0.39997558519241921"/>
  </sheetPr>
  <dimension ref="A1:H180"/>
  <sheetViews>
    <sheetView topLeftCell="A166" workbookViewId="0">
      <selection activeCell="J10" sqref="J10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209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0.13</v>
      </c>
      <c r="F9" s="10">
        <v>0.13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2.0000000000000002E-5</v>
      </c>
      <c r="F10" s="10">
        <v>2.0000000000000002E-5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0</v>
      </c>
      <c r="F11" s="12">
        <v>0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2.0000000000000001E-4</v>
      </c>
      <c r="F12" s="10">
        <v>2.0000000000000001E-4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1.4400000000000001E-3</v>
      </c>
      <c r="F13" s="10">
        <v>1.4400000000000001E-3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5.0000000000000001E-4</v>
      </c>
      <c r="F14" s="10">
        <v>5.0000000000000001E-4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1.2999999999999999E-3</v>
      </c>
      <c r="F15" s="10">
        <v>1.2999999999999999E-3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0</v>
      </c>
      <c r="F16" s="10">
        <v>0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0</v>
      </c>
      <c r="F17" s="10">
        <v>0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0</v>
      </c>
      <c r="F18" s="17">
        <v>0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0</v>
      </c>
      <c r="F19" s="17">
        <v>0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8.9999999999999993E-3</v>
      </c>
      <c r="F20" s="10">
        <v>8.9999999999999993E-3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6.0000000000000001E-3</v>
      </c>
      <c r="F21" s="18">
        <v>6.0000000000000001E-3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</v>
      </c>
      <c r="F22" s="18">
        <v>0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3.5000000000000003E-2</v>
      </c>
      <c r="F23" s="18">
        <v>3.5000000000000003E-2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2E-3</v>
      </c>
      <c r="F24" s="18">
        <v>2E-3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6.4999999999999994E-5</v>
      </c>
      <c r="F25" s="18">
        <v>6.4999999999999994E-5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3.0000000000000001E-3</v>
      </c>
      <c r="F26" s="18">
        <v>3.0000000000000001E-3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0</v>
      </c>
      <c r="F27" s="18">
        <v>0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1.1000000000000001E-3</v>
      </c>
      <c r="F28" s="18">
        <v>1.1000000000000001E-3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0</v>
      </c>
      <c r="F29" s="24">
        <v>0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0</v>
      </c>
      <c r="F30" s="18">
        <v>0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0</v>
      </c>
      <c r="F31" s="18">
        <v>0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7.0000000000000007E-2</v>
      </c>
      <c r="F32" s="18">
        <v>7.0000000000000007E-2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0</v>
      </c>
      <c r="F33" s="18">
        <v>0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1E-4</v>
      </c>
      <c r="F34" s="18">
        <v>1E-4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0</v>
      </c>
      <c r="F35" s="18">
        <v>0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8.9999999999999993E-3</v>
      </c>
      <c r="F36" s="18">
        <v>8.9999999999999993E-3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2.0000000000000002E-5</v>
      </c>
      <c r="F37" s="18">
        <v>2.0000000000000002E-5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0</v>
      </c>
      <c r="F38" s="18">
        <v>0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1E-3</v>
      </c>
      <c r="F39" s="18">
        <v>1E-3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</v>
      </c>
      <c r="F40" s="18">
        <v>0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1.5E-3</v>
      </c>
      <c r="F41" s="18">
        <v>1.5E-3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1.1E-4</v>
      </c>
      <c r="F42" s="18">
        <v>1.1E-4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5.0000000000000002E-5</v>
      </c>
      <c r="F43" s="18">
        <v>5.0000000000000002E-5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</v>
      </c>
      <c r="F44" s="18">
        <v>0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v>0</v>
      </c>
      <c r="F45" s="18">
        <v>0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0</v>
      </c>
      <c r="F46" s="18">
        <v>0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1.5E-3</v>
      </c>
      <c r="F47" s="18">
        <v>1.5E-3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3.0000000000000001E-3</v>
      </c>
      <c r="F48" s="18">
        <v>3.0000000000000001E-3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2.5000000000000001E-3</v>
      </c>
      <c r="F49" s="18">
        <v>2.5000000000000001E-3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0</v>
      </c>
      <c r="F50" s="18">
        <v>0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0</v>
      </c>
      <c r="F51" s="18">
        <v>0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7.0000000000000001E-3</v>
      </c>
      <c r="F52" s="18">
        <v>7.0000000000000001E-3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9.0000000000000002E-6</v>
      </c>
      <c r="F53" s="18">
        <v>9.0000000000000002E-6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0</v>
      </c>
      <c r="F54" s="18">
        <v>0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0.004+0.001</f>
        <v>5.0000000000000001E-3</v>
      </c>
      <c r="F55" s="18">
        <v>5.0000000000000001E-3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0</v>
      </c>
      <c r="F56" s="18">
        <v>0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1.7000000000000001E-2</v>
      </c>
      <c r="F57" s="18">
        <v>1.7000000000000001E-2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2E-3</v>
      </c>
      <c r="F58" s="18">
        <v>2E-3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0.08</v>
      </c>
      <c r="F59" s="18">
        <v>0.08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0.08</v>
      </c>
      <c r="F60" s="18">
        <v>0.08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1.8E-3</v>
      </c>
      <c r="F61" s="18">
        <v>1.8E-3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0</v>
      </c>
      <c r="F62" s="18">
        <v>0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0</v>
      </c>
      <c r="F63" s="18">
        <v>0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0</v>
      </c>
      <c r="F64" s="18">
        <v>0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0</v>
      </c>
      <c r="F65" s="18">
        <v>0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0</v>
      </c>
      <c r="F66" s="18">
        <v>0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0</v>
      </c>
      <c r="F67" s="18">
        <v>0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0.06</v>
      </c>
      <c r="F68" s="18">
        <v>0.06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0</v>
      </c>
      <c r="F69" s="18">
        <v>0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</v>
      </c>
      <c r="F70" s="18">
        <v>0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0</v>
      </c>
      <c r="F71" s="18">
        <v>0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2.0999999999999999E-3</v>
      </c>
      <c r="F72" s="18">
        <v>2.0999999999999999E-3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0.1</v>
      </c>
      <c r="F73" s="18">
        <v>0.1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4.4999999999999998E-2</v>
      </c>
      <c r="F74" s="18">
        <v>4.4999999999999998E-2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1.6000000000000001E-3</v>
      </c>
      <c r="F75" s="18">
        <v>1.6000000000000001E-3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3.0000000000000001E-3</v>
      </c>
      <c r="F76" s="18">
        <v>3.0000000000000001E-3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1.6999999999999999E-3</v>
      </c>
      <c r="F77" s="18">
        <v>1.6999999999999999E-3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2.3999999999999998E-3</v>
      </c>
      <c r="F78" s="18">
        <v>2.3999999999999998E-3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1.5E-3</v>
      </c>
      <c r="F79" s="18">
        <v>1.5E-3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</v>
      </c>
      <c r="F80" s="18">
        <v>0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0</v>
      </c>
      <c r="F81" s="18">
        <v>0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5.0000000000000002E-5</v>
      </c>
      <c r="F82" s="18">
        <v>5.0000000000000002E-5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5.0000000000000001E-4</v>
      </c>
      <c r="F83" s="18">
        <v>5.0000000000000001E-4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v>0</v>
      </c>
      <c r="F84" s="18">
        <v>0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2.0000000000000001E-4</v>
      </c>
      <c r="F85" s="24">
        <v>2.0000000000000001E-4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0</v>
      </c>
      <c r="F86" s="24">
        <v>0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2.5000000000000001E-3</v>
      </c>
      <c r="F87" s="24">
        <v>2.5000000000000001E-3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1.4999999999999999E-4</v>
      </c>
      <c r="F88" s="24">
        <v>1.4999999999999999E-4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2.0000000000000002E-5</v>
      </c>
      <c r="F89" s="24">
        <v>2.0000000000000002E-5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2.0000000000000001E-4</v>
      </c>
      <c r="F90" s="24">
        <v>2.0000000000000001E-4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0</v>
      </c>
      <c r="F91" s="24">
        <v>0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1.4999999999999999E-4</v>
      </c>
      <c r="F92" s="24">
        <v>1.4999999999999999E-4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2.0000000000000001E-4</v>
      </c>
      <c r="F93" s="24">
        <v>2.0000000000000001E-4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0</v>
      </c>
      <c r="F94" s="24">
        <v>0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0</v>
      </c>
      <c r="F95" s="24">
        <v>0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2E-3</v>
      </c>
      <c r="F96" s="24">
        <v>2E-3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5.9999999999999995E-4</v>
      </c>
      <c r="F97" s="24">
        <v>5.9999999999999995E-4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2E-3</v>
      </c>
      <c r="F98" s="24">
        <v>2E-3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0</v>
      </c>
      <c r="F99" s="24">
        <v>0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0</v>
      </c>
      <c r="F100" s="24">
        <v>0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5.0000000000000001E-3</v>
      </c>
      <c r="F101" s="24">
        <v>5.0000000000000001E-3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</v>
      </c>
      <c r="F102" s="24">
        <v>0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6.0000000000000001E-3</v>
      </c>
      <c r="F103" s="24">
        <v>6.0000000000000001E-3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0</v>
      </c>
      <c r="F104" s="18">
        <v>0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0</v>
      </c>
      <c r="F105" s="18">
        <v>0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1.4999999999999999E-2</v>
      </c>
      <c r="F106" s="18">
        <v>1.4999999999999999E-2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2.5000000000000001E-2</v>
      </c>
      <c r="F107" s="24">
        <v>2.5000000000000001E-2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5.0000000000000001E-4</v>
      </c>
      <c r="F108" s="24">
        <v>5.0000000000000001E-4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0</v>
      </c>
      <c r="F110" s="24">
        <v>0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5.0000000000000002E-5</v>
      </c>
      <c r="F111" s="24">
        <v>5.0000000000000002E-5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0</v>
      </c>
      <c r="F112" s="24">
        <v>0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2.1999999999999999E-5</v>
      </c>
      <c r="F113" s="24">
        <v>2.1999999999999999E-5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0</v>
      </c>
      <c r="F114" s="24">
        <v>0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2.9999999999999997E-4</v>
      </c>
      <c r="F115" s="24">
        <v>2.9999999999999997E-4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0</v>
      </c>
      <c r="F116" s="24">
        <v>0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0</v>
      </c>
      <c r="F117" s="24">
        <v>0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1E-4</v>
      </c>
      <c r="F118" s="24">
        <v>1E-4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5.0000000000000001E-4</v>
      </c>
      <c r="F119" s="24">
        <v>5.0000000000000001E-4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8.0000000000000004E-4</v>
      </c>
      <c r="F120" s="24">
        <v>8.0000000000000004E-4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0</v>
      </c>
      <c r="F121" s="24">
        <v>0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0</v>
      </c>
      <c r="F122" s="24">
        <v>0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0</v>
      </c>
      <c r="F123" s="24">
        <v>0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0</v>
      </c>
      <c r="F124" s="24">
        <v>0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5.0000000000000001E-4</v>
      </c>
      <c r="F125" s="24">
        <v>5.0000000000000001E-4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0</v>
      </c>
      <c r="F126" s="24">
        <v>0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0.03</v>
      </c>
      <c r="F127" s="24">
        <v>0.03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0</v>
      </c>
      <c r="F128" s="24">
        <v>0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4.0000000000000001E-3</v>
      </c>
      <c r="F129" s="24">
        <v>4.0000000000000001E-3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0</v>
      </c>
      <c r="F130" s="24">
        <v>0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5.0000000000000001E-4</v>
      </c>
      <c r="F131" s="24">
        <v>5.0000000000000001E-4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2.5000000000000001E-3</v>
      </c>
      <c r="F132" s="24">
        <v>2.5000000000000001E-3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</v>
      </c>
      <c r="F133" s="18">
        <v>0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0</v>
      </c>
      <c r="F134" s="18">
        <v>0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6.0000000000000001E-3</v>
      </c>
      <c r="F135" s="24">
        <v>6.0000000000000001E-3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0</v>
      </c>
      <c r="F136" s="24">
        <v>0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</v>
      </c>
      <c r="F137" s="24">
        <v>0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0</v>
      </c>
      <c r="F138" s="24">
        <v>0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3.0000000000000001E-3</v>
      </c>
      <c r="F139" s="24">
        <v>3.0000000000000001E-3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6.0000000000000001E-3</v>
      </c>
      <c r="F141" s="24">
        <v>6.0000000000000001E-3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4.4000000000000003E-3</v>
      </c>
      <c r="F142" s="24">
        <v>4.4000000000000003E-3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0</v>
      </c>
      <c r="F143" s="24">
        <v>0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1.5E-3</v>
      </c>
      <c r="F144" s="24">
        <v>1.5E-3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0</v>
      </c>
      <c r="F145" s="24">
        <v>0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8.9999999999999993E-3</v>
      </c>
      <c r="F146" s="24">
        <v>8.9999999999999993E-3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0</v>
      </c>
      <c r="F147" s="24">
        <v>0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2.0000000000000001E-4</v>
      </c>
      <c r="F148" s="24">
        <v>2.0000000000000001E-4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0</v>
      </c>
      <c r="F149" s="24">
        <v>0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2.8799999999999999E-2</v>
      </c>
      <c r="F150" s="24">
        <v>2.8799999999999999E-2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0.21</v>
      </c>
      <c r="F151" s="24">
        <v>0.21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0</v>
      </c>
      <c r="F152" s="24">
        <v>0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5.0000000000000001E-4</v>
      </c>
      <c r="F153" s="24">
        <v>5.0000000000000001E-4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5.9999999999999995E-4</v>
      </c>
      <c r="F154" s="24">
        <v>5.9999999999999995E-4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1.08E-4</v>
      </c>
      <c r="F155" s="24">
        <v>1.08E-4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0</v>
      </c>
      <c r="F156" s="24">
        <v>0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2.81E-3</v>
      </c>
      <c r="F157" s="24">
        <v>2.81E-3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1E-4</v>
      </c>
      <c r="F158" s="24">
        <v>1E-4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0</v>
      </c>
      <c r="F159" s="24">
        <v>0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4.1E-5</v>
      </c>
      <c r="F160" s="24">
        <v>4.1E-5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1E-4</v>
      </c>
      <c r="F161" s="24">
        <v>1E-4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0</v>
      </c>
      <c r="F162" s="24">
        <v>0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3.3399999999999999E-4</v>
      </c>
      <c r="F163" s="24">
        <v>3.3399999999999999E-4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5.0000000000000002E-5</v>
      </c>
      <c r="F164" s="24">
        <v>5.0000000000000002E-5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0</v>
      </c>
      <c r="F165" s="24">
        <v>0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7.6000000000000004E-4</v>
      </c>
      <c r="F167" s="24">
        <v>7.6000000000000004E-4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0</v>
      </c>
      <c r="F168" s="24">
        <v>0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3.0000000000000001E-3</v>
      </c>
      <c r="F169" s="24">
        <v>3.0000000000000001E-3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6.7000000000000002E-5</v>
      </c>
      <c r="F170" s="24">
        <v>6.7000000000000002E-5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0</v>
      </c>
      <c r="F171" s="24">
        <v>0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0</v>
      </c>
      <c r="F172" s="24">
        <v>0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4.8679999999999999E-3</v>
      </c>
      <c r="F173" s="24">
        <v>4.8679999999999999E-3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0</v>
      </c>
      <c r="F174" s="24">
        <v>0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2.5000000000000001E-5</v>
      </c>
      <c r="F177" s="24">
        <v>2.5000000000000001E-5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2</v>
      </c>
      <c r="F178" s="24">
        <v>2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3.1816269999999998</v>
      </c>
      <c r="F179" s="13">
        <f t="shared" ref="F179:G179" si="3">SUM(F9:F178)</f>
        <v>3.1816269999999998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5F2F1-46A2-46E2-890D-8A5F37ED69A3}">
  <sheetPr>
    <tabColor theme="9" tint="0.39997558519241921"/>
  </sheetPr>
  <dimension ref="A1:H180"/>
  <sheetViews>
    <sheetView topLeftCell="A166" workbookViewId="0">
      <selection activeCell="J9" sqref="J9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208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0.17</v>
      </c>
      <c r="F9" s="10">
        <v>0.17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2.0000000000000002E-5</v>
      </c>
      <c r="F10" s="10">
        <v>2.0000000000000002E-5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0</v>
      </c>
      <c r="F11" s="12">
        <v>0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0</v>
      </c>
      <c r="F12" s="10">
        <v>0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1.488E-3</v>
      </c>
      <c r="F13" s="10">
        <v>1.488E-3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2.9999999999999997E-4</v>
      </c>
      <c r="F14" s="10">
        <v>2.9999999999999997E-4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2.0000000000000001E-4</v>
      </c>
      <c r="F15" s="10">
        <v>2.0000000000000001E-4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0</v>
      </c>
      <c r="F16" s="10">
        <v>0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0</v>
      </c>
      <c r="F17" s="10">
        <v>0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0</v>
      </c>
      <c r="F18" s="17">
        <v>0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0</v>
      </c>
      <c r="F19" s="17">
        <v>0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5.0000000000000001E-3</v>
      </c>
      <c r="F20" s="10">
        <v>5.0000000000000001E-3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6.0000000000000001E-3</v>
      </c>
      <c r="F21" s="18">
        <v>6.0000000000000001E-3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</v>
      </c>
      <c r="F22" s="18">
        <v>0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3.5000000000000003E-2</v>
      </c>
      <c r="F23" s="18">
        <v>3.5000000000000003E-2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2E-3</v>
      </c>
      <c r="F24" s="18">
        <v>2E-3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7.4999999999999993E-5</v>
      </c>
      <c r="F25" s="18">
        <v>7.4999999999999993E-5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3.0000000000000001E-3</v>
      </c>
      <c r="F26" s="18">
        <v>3.0000000000000001E-3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0</v>
      </c>
      <c r="F27" s="18">
        <v>0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6.9999999999999999E-4</v>
      </c>
      <c r="F28" s="18">
        <v>6.9999999999999999E-4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0</v>
      </c>
      <c r="F29" s="24">
        <v>0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0</v>
      </c>
      <c r="F30" s="18">
        <v>0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0</v>
      </c>
      <c r="F31" s="18">
        <v>0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0.05</v>
      </c>
      <c r="F32" s="18">
        <v>0.05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0</v>
      </c>
      <c r="F33" s="18">
        <v>0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1E-4</v>
      </c>
      <c r="F34" s="18">
        <v>1E-4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0</v>
      </c>
      <c r="F35" s="18">
        <v>0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7.1999999999999998E-3</v>
      </c>
      <c r="F36" s="18">
        <v>7.1999999999999998E-3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2.0000000000000002E-5</v>
      </c>
      <c r="F37" s="18">
        <v>2.0000000000000002E-5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0</v>
      </c>
      <c r="F38" s="18">
        <v>0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1E-3</v>
      </c>
      <c r="F39" s="18">
        <v>1E-3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</v>
      </c>
      <c r="F40" s="18">
        <v>0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2E-3</v>
      </c>
      <c r="F41" s="18">
        <v>2E-3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1.1E-4</v>
      </c>
      <c r="F42" s="18">
        <v>1.1E-4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5.0000000000000002E-5</v>
      </c>
      <c r="F43" s="18">
        <v>5.0000000000000002E-5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</v>
      </c>
      <c r="F44" s="18">
        <v>0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v>0</v>
      </c>
      <c r="F45" s="18">
        <v>0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0</v>
      </c>
      <c r="F46" s="18">
        <v>0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1.5E-3</v>
      </c>
      <c r="F47" s="18">
        <v>1.5E-3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3.0000000000000001E-3</v>
      </c>
      <c r="F48" s="18">
        <v>3.0000000000000001E-3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2E-3</v>
      </c>
      <c r="F49" s="18">
        <v>2E-3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0</v>
      </c>
      <c r="F50" s="18">
        <v>0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0</v>
      </c>
      <c r="F51" s="18">
        <v>0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7.0000000000000001E-3</v>
      </c>
      <c r="F52" s="18">
        <v>7.0000000000000001E-3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9.0000000000000002E-6</v>
      </c>
      <c r="F53" s="18">
        <v>9.0000000000000002E-6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0</v>
      </c>
      <c r="F54" s="18">
        <v>0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0.004+0.001</f>
        <v>5.0000000000000001E-3</v>
      </c>
      <c r="F55" s="18">
        <v>5.0000000000000001E-3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0</v>
      </c>
      <c r="F56" s="18">
        <v>0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1.7000000000000001E-2</v>
      </c>
      <c r="F57" s="18">
        <v>1.7000000000000001E-2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5.0000000000000001E-3</v>
      </c>
      <c r="F58" s="18">
        <v>5.0000000000000001E-3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0.06</v>
      </c>
      <c r="F59" s="18">
        <v>0.06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7.0000000000000007E-2</v>
      </c>
      <c r="F60" s="18">
        <v>7.0000000000000007E-2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1.8E-3</v>
      </c>
      <c r="F61" s="18">
        <v>1.8E-3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0</v>
      </c>
      <c r="F62" s="18">
        <v>0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0</v>
      </c>
      <c r="F63" s="18">
        <v>0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0</v>
      </c>
      <c r="F64" s="18">
        <v>0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0</v>
      </c>
      <c r="F65" s="18">
        <v>0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0</v>
      </c>
      <c r="F66" s="18">
        <v>0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0</v>
      </c>
      <c r="F67" s="18">
        <v>0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0.06</v>
      </c>
      <c r="F68" s="18">
        <v>0.06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0</v>
      </c>
      <c r="F69" s="18">
        <v>0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</v>
      </c>
      <c r="F70" s="18">
        <v>0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0</v>
      </c>
      <c r="F71" s="18">
        <v>0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2.0439999999999998E-3</v>
      </c>
      <c r="F72" s="18">
        <v>2.0439999999999998E-3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0.12</v>
      </c>
      <c r="F73" s="18">
        <v>0.12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0.04</v>
      </c>
      <c r="F74" s="18">
        <v>0.04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1.6000000000000001E-3</v>
      </c>
      <c r="F75" s="18">
        <v>1.6000000000000001E-3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3.0000000000000001E-3</v>
      </c>
      <c r="F76" s="18">
        <v>3.0000000000000001E-3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1.6999999999999999E-3</v>
      </c>
      <c r="F77" s="18">
        <v>1.6999999999999999E-3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2.3E-3</v>
      </c>
      <c r="F78" s="18">
        <v>2.3E-3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1.5E-3</v>
      </c>
      <c r="F79" s="18">
        <v>1.5E-3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</v>
      </c>
      <c r="F80" s="18">
        <v>0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0</v>
      </c>
      <c r="F81" s="18">
        <v>0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5.0000000000000002E-5</v>
      </c>
      <c r="F82" s="18">
        <v>5.0000000000000002E-5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5.0000000000000001E-4</v>
      </c>
      <c r="F83" s="18">
        <v>5.0000000000000001E-4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v>0</v>
      </c>
      <c r="F84" s="18">
        <v>0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2.0000000000000001E-4</v>
      </c>
      <c r="F85" s="24">
        <v>2.0000000000000001E-4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0</v>
      </c>
      <c r="F86" s="24">
        <v>0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1.2500000000000001E-2</v>
      </c>
      <c r="F87" s="24">
        <v>1.2500000000000001E-2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1.4999999999999999E-4</v>
      </c>
      <c r="F88" s="24">
        <v>1.4999999999999999E-4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2.0000000000000002E-5</v>
      </c>
      <c r="F89" s="24">
        <v>2.0000000000000002E-5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1.4999999999999999E-4</v>
      </c>
      <c r="F90" s="24">
        <v>1.4999999999999999E-4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0</v>
      </c>
      <c r="F91" s="24">
        <v>0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1.4999999999999999E-4</v>
      </c>
      <c r="F92" s="24">
        <v>1.4999999999999999E-4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2.0000000000000001E-4</v>
      </c>
      <c r="F93" s="24">
        <v>2.0000000000000001E-4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0</v>
      </c>
      <c r="F94" s="24">
        <v>0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0</v>
      </c>
      <c r="F95" s="24">
        <v>0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2E-3</v>
      </c>
      <c r="F96" s="24">
        <v>2E-3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5.9999999999999995E-4</v>
      </c>
      <c r="F97" s="24">
        <v>5.9999999999999995E-4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2E-3</v>
      </c>
      <c r="F98" s="24">
        <v>2E-3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0</v>
      </c>
      <c r="F99" s="24">
        <v>0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0</v>
      </c>
      <c r="F100" s="24">
        <v>0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5.0000000000000001E-3</v>
      </c>
      <c r="F101" s="24">
        <v>5.0000000000000001E-3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</v>
      </c>
      <c r="F102" s="24">
        <v>0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5.0000000000000001E-3</v>
      </c>
      <c r="F103" s="24">
        <v>5.0000000000000001E-3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0</v>
      </c>
      <c r="F104" s="18">
        <v>0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0</v>
      </c>
      <c r="F105" s="18">
        <v>0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1.4999999999999999E-2</v>
      </c>
      <c r="F106" s="18">
        <v>1.4999999999999999E-2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2.5000000000000001E-2</v>
      </c>
      <c r="F107" s="24">
        <v>2.5000000000000001E-2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2.9999999999999997E-4</v>
      </c>
      <c r="F108" s="24">
        <v>2.9999999999999997E-4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0</v>
      </c>
      <c r="F110" s="24">
        <v>0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5.0000000000000002E-5</v>
      </c>
      <c r="F111" s="24">
        <v>5.0000000000000002E-5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0</v>
      </c>
      <c r="F112" s="24">
        <v>0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0</v>
      </c>
      <c r="F113" s="24">
        <v>0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0</v>
      </c>
      <c r="F114" s="24">
        <v>0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2.9999999999999997E-4</v>
      </c>
      <c r="F115" s="24">
        <v>2.9999999999999997E-4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0</v>
      </c>
      <c r="F116" s="24">
        <v>0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0</v>
      </c>
      <c r="F117" s="24">
        <v>0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5.0000000000000002E-5</v>
      </c>
      <c r="F118" s="24">
        <v>5.0000000000000002E-5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5.0000000000000001E-4</v>
      </c>
      <c r="F119" s="24">
        <v>5.0000000000000001E-4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8.0000000000000004E-4</v>
      </c>
      <c r="F120" s="24">
        <v>8.0000000000000004E-4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0</v>
      </c>
      <c r="F121" s="24">
        <v>0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0</v>
      </c>
      <c r="F122" s="24">
        <v>0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0</v>
      </c>
      <c r="F123" s="24">
        <v>0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0</v>
      </c>
      <c r="F124" s="24">
        <v>0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5.0000000000000001E-4</v>
      </c>
      <c r="F125" s="24">
        <v>5.0000000000000001E-4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0</v>
      </c>
      <c r="F126" s="24">
        <v>0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</v>
      </c>
      <c r="F127" s="24">
        <v>0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0</v>
      </c>
      <c r="F128" s="24">
        <v>0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3.0000000000000001E-3</v>
      </c>
      <c r="F129" s="24">
        <v>3.0000000000000001E-3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0</v>
      </c>
      <c r="F130" s="24">
        <v>0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5.0000000000000001E-4</v>
      </c>
      <c r="F131" s="24">
        <v>5.0000000000000001E-4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2.8E-3</v>
      </c>
      <c r="F132" s="24">
        <v>2.8E-3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</v>
      </c>
      <c r="F133" s="18">
        <v>0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0</v>
      </c>
      <c r="F134" s="18">
        <v>0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3.0000000000000001E-3</v>
      </c>
      <c r="F135" s="24">
        <v>3.0000000000000001E-3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0</v>
      </c>
      <c r="F136" s="24">
        <v>0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</v>
      </c>
      <c r="F137" s="24">
        <v>0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0</v>
      </c>
      <c r="F138" s="24">
        <v>0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3.0000000000000001E-3</v>
      </c>
      <c r="F139" s="24">
        <v>3.0000000000000001E-3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0.04</v>
      </c>
      <c r="F141" s="24">
        <v>0.04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4.4000000000000003E-3</v>
      </c>
      <c r="F142" s="24">
        <v>4.4000000000000003E-3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0</v>
      </c>
      <c r="F143" s="24">
        <v>0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1.5E-3</v>
      </c>
      <c r="F144" s="24">
        <v>1.5E-3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0</v>
      </c>
      <c r="F145" s="24">
        <v>0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8.9999999999999993E-3</v>
      </c>
      <c r="F146" s="24">
        <v>8.9999999999999993E-3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0</v>
      </c>
      <c r="F147" s="24">
        <v>0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2.0000000000000001E-4</v>
      </c>
      <c r="F148" s="24">
        <v>2.0000000000000001E-4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0</v>
      </c>
      <c r="F149" s="24">
        <v>0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2.9760000000000002E-2</v>
      </c>
      <c r="F150" s="24">
        <v>2.9760000000000002E-2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0.21</v>
      </c>
      <c r="F151" s="24">
        <v>0.21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0</v>
      </c>
      <c r="F152" s="24">
        <v>0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5.0000000000000001E-4</v>
      </c>
      <c r="F153" s="24">
        <v>5.0000000000000001E-4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5.9999999999999995E-4</v>
      </c>
      <c r="F154" s="24">
        <v>5.9999999999999995E-4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1.08E-4</v>
      </c>
      <c r="F155" s="24">
        <v>1.08E-4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0</v>
      </c>
      <c r="F156" s="24">
        <v>0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2.9099999999999998E-3</v>
      </c>
      <c r="F157" s="24">
        <v>2.9099999999999998E-3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1E-4</v>
      </c>
      <c r="F158" s="24">
        <v>1E-4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0</v>
      </c>
      <c r="F159" s="24">
        <v>0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4.1E-5</v>
      </c>
      <c r="F160" s="24">
        <v>4.1E-5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1E-4</v>
      </c>
      <c r="F161" s="24">
        <v>1E-4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0</v>
      </c>
      <c r="F162" s="24">
        <v>0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3.3300000000000002E-4</v>
      </c>
      <c r="F163" s="24">
        <v>3.3300000000000002E-4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5.0000000000000002E-5</v>
      </c>
      <c r="F164" s="24">
        <v>5.0000000000000002E-5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0</v>
      </c>
      <c r="F165" s="24">
        <v>0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7.6000000000000004E-4</v>
      </c>
      <c r="F167" s="24">
        <v>7.6000000000000004E-4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0</v>
      </c>
      <c r="F168" s="24">
        <v>0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3.0000000000000001E-3</v>
      </c>
      <c r="F169" s="24">
        <v>3.0000000000000001E-3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1.83E-4</v>
      </c>
      <c r="F170" s="24">
        <v>1.83E-4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0</v>
      </c>
      <c r="F171" s="24">
        <v>0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0</v>
      </c>
      <c r="F172" s="24">
        <v>0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2.921E-3</v>
      </c>
      <c r="F173" s="24">
        <v>2.921E-3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0</v>
      </c>
      <c r="F174" s="24">
        <v>0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2.5000000000000001E-5</v>
      </c>
      <c r="F177" s="24">
        <v>2.5000000000000001E-5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2.2999999999999998</v>
      </c>
      <c r="F178" s="24">
        <v>2.2999999999999998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3.4900349999999993</v>
      </c>
      <c r="F179" s="13">
        <f t="shared" ref="F179:G179" si="3">SUM(F9:F178)</f>
        <v>3.4900349999999993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F14A-422C-4779-AD8A-BED5478ECC86}">
  <sheetPr>
    <tabColor theme="9" tint="0.39997558519241921"/>
  </sheetPr>
  <dimension ref="A1:H180"/>
  <sheetViews>
    <sheetView topLeftCell="A172" workbookViewId="0">
      <selection activeCell="J10" sqref="J10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207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0.17</v>
      </c>
      <c r="F9" s="10">
        <v>0.17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3.0000000000000001E-5</v>
      </c>
      <c r="F10" s="10">
        <v>3.0000000000000001E-5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0</v>
      </c>
      <c r="F11" s="12">
        <v>0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0</v>
      </c>
      <c r="F12" s="10">
        <v>0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1.488E-3</v>
      </c>
      <c r="F13" s="10">
        <v>1.488E-3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2.0000000000000001E-4</v>
      </c>
      <c r="F14" s="10">
        <v>2.0000000000000001E-4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2.9999999999999997E-4</v>
      </c>
      <c r="F15" s="10">
        <v>2.9999999999999997E-4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0</v>
      </c>
      <c r="F16" s="10">
        <v>0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0</v>
      </c>
      <c r="F17" s="10">
        <v>0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0</v>
      </c>
      <c r="F18" s="17">
        <v>0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0</v>
      </c>
      <c r="F19" s="17">
        <v>0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7.0000000000000001E-3</v>
      </c>
      <c r="F20" s="10">
        <v>7.0000000000000001E-3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6.0000000000000001E-3</v>
      </c>
      <c r="F21" s="18">
        <v>6.0000000000000001E-3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</v>
      </c>
      <c r="F22" s="18">
        <v>0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3.5000000000000003E-2</v>
      </c>
      <c r="F23" s="18">
        <v>3.5000000000000003E-2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2E-3</v>
      </c>
      <c r="F24" s="18">
        <v>2E-3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0</v>
      </c>
      <c r="F25" s="18">
        <v>0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3.0000000000000001E-3</v>
      </c>
      <c r="F26" s="18">
        <v>3.0000000000000001E-3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0</v>
      </c>
      <c r="F27" s="18">
        <v>0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8.9999999999999998E-4</v>
      </c>
      <c r="F28" s="18">
        <v>8.9999999999999998E-4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0</v>
      </c>
      <c r="F29" s="24">
        <v>0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0</v>
      </c>
      <c r="F30" s="18">
        <v>0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0</v>
      </c>
      <c r="F31" s="18">
        <v>0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7.0000000000000007E-2</v>
      </c>
      <c r="F32" s="18">
        <v>7.0000000000000007E-2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0</v>
      </c>
      <c r="F33" s="18">
        <v>0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1E-4</v>
      </c>
      <c r="F34" s="18">
        <v>1E-4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0</v>
      </c>
      <c r="F35" s="18">
        <v>0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7.7999999999999996E-3</v>
      </c>
      <c r="F36" s="18">
        <v>7.7999999999999996E-3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2.0000000000000002E-5</v>
      </c>
      <c r="F37" s="18">
        <v>2.0000000000000002E-5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0</v>
      </c>
      <c r="F38" s="18">
        <v>0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1E-3</v>
      </c>
      <c r="F39" s="18">
        <v>1E-3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</v>
      </c>
      <c r="F40" s="18">
        <v>0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2E-3</v>
      </c>
      <c r="F41" s="18">
        <v>2E-3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1.1E-4</v>
      </c>
      <c r="F42" s="18">
        <v>1.1E-4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5.0000000000000002E-5</v>
      </c>
      <c r="F43" s="18">
        <v>5.0000000000000002E-5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</v>
      </c>
      <c r="F44" s="18">
        <v>0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v>0</v>
      </c>
      <c r="F45" s="18">
        <v>0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0</v>
      </c>
      <c r="F46" s="18">
        <v>0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1.5E-3</v>
      </c>
      <c r="F47" s="18">
        <v>1.5E-3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3.0000000000000001E-3</v>
      </c>
      <c r="F48" s="18">
        <v>3.0000000000000001E-3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2E-3</v>
      </c>
      <c r="F49" s="18">
        <v>2E-3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0</v>
      </c>
      <c r="F50" s="18">
        <v>0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0</v>
      </c>
      <c r="F51" s="18">
        <v>0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7.0000000000000001E-3</v>
      </c>
      <c r="F52" s="18">
        <v>7.0000000000000001E-3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9.0000000000000002E-6</v>
      </c>
      <c r="F53" s="18">
        <v>9.0000000000000002E-6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0</v>
      </c>
      <c r="F54" s="18">
        <v>0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0.004+0.001</f>
        <v>5.0000000000000001E-3</v>
      </c>
      <c r="F55" s="18">
        <v>5.0000000000000001E-3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0</v>
      </c>
      <c r="F56" s="18">
        <v>0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1.7000000000000001E-2</v>
      </c>
      <c r="F57" s="18">
        <v>1.7000000000000001E-2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1.2999999999999999E-2</v>
      </c>
      <c r="F58" s="18">
        <v>1.2999999999999999E-2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0.15</v>
      </c>
      <c r="F59" s="18">
        <v>0.15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0.1</v>
      </c>
      <c r="F60" s="18">
        <v>0.1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1.8E-3</v>
      </c>
      <c r="F61" s="18">
        <v>1.8E-3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0</v>
      </c>
      <c r="F62" s="18">
        <v>0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0</v>
      </c>
      <c r="F63" s="18">
        <v>0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0</v>
      </c>
      <c r="F64" s="18">
        <v>0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0</v>
      </c>
      <c r="F65" s="18">
        <v>0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0</v>
      </c>
      <c r="F66" s="18">
        <v>0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0</v>
      </c>
      <c r="F67" s="18">
        <v>0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0.06</v>
      </c>
      <c r="F68" s="18">
        <v>0.06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0</v>
      </c>
      <c r="F69" s="18">
        <v>0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</v>
      </c>
      <c r="F70" s="18">
        <v>0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0</v>
      </c>
      <c r="F71" s="18">
        <v>0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1E-3</v>
      </c>
      <c r="F72" s="18">
        <v>1E-3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0.12</v>
      </c>
      <c r="F73" s="18">
        <v>0.12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4.2000000000000003E-2</v>
      </c>
      <c r="F74" s="18">
        <v>4.2000000000000003E-2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1.6000000000000001E-3</v>
      </c>
      <c r="F75" s="18">
        <v>1.6000000000000001E-3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3.0000000000000001E-3</v>
      </c>
      <c r="F76" s="18">
        <v>3.0000000000000001E-3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1.6999999999999999E-3</v>
      </c>
      <c r="F77" s="18">
        <v>1.6999999999999999E-3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2.3E-3</v>
      </c>
      <c r="F78" s="18">
        <v>2.3E-3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1.5E-3</v>
      </c>
      <c r="F79" s="18">
        <v>1.5E-3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</v>
      </c>
      <c r="F80" s="18">
        <v>0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0</v>
      </c>
      <c r="F81" s="18">
        <v>0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5.0000000000000002E-5</v>
      </c>
      <c r="F82" s="18">
        <v>5.0000000000000002E-5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2E-3</v>
      </c>
      <c r="F83" s="18">
        <v>2E-3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v>0</v>
      </c>
      <c r="F84" s="18">
        <v>0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2.0000000000000001E-4</v>
      </c>
      <c r="F85" s="24">
        <v>2.0000000000000001E-4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0</v>
      </c>
      <c r="F86" s="24">
        <v>0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1.2500000000000001E-2</v>
      </c>
      <c r="F87" s="24">
        <v>1.2500000000000001E-2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1.4999999999999999E-4</v>
      </c>
      <c r="F88" s="24">
        <v>1.4999999999999999E-4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2.0000000000000002E-5</v>
      </c>
      <c r="F89" s="24">
        <v>2.0000000000000002E-5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1.4999999999999999E-4</v>
      </c>
      <c r="F90" s="24">
        <v>1.4999999999999999E-4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0</v>
      </c>
      <c r="F91" s="24">
        <v>0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1.4999999999999999E-4</v>
      </c>
      <c r="F92" s="24">
        <v>1.4999999999999999E-4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2.0000000000000001E-4</v>
      </c>
      <c r="F93" s="24">
        <v>2.0000000000000001E-4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0</v>
      </c>
      <c r="F94" s="24">
        <v>0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0</v>
      </c>
      <c r="F95" s="24">
        <v>0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3.0000000000000001E-3</v>
      </c>
      <c r="F96" s="24">
        <v>3.0000000000000001E-3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5.9999999999999995E-4</v>
      </c>
      <c r="F97" s="24">
        <v>5.9999999999999995E-4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2E-3</v>
      </c>
      <c r="F98" s="24">
        <v>2E-3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0</v>
      </c>
      <c r="F99" s="24">
        <v>0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0</v>
      </c>
      <c r="F100" s="24">
        <v>0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5.0000000000000001E-3</v>
      </c>
      <c r="F101" s="24">
        <v>5.0000000000000001E-3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0</v>
      </c>
      <c r="F102" s="24">
        <v>0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5.0000000000000001E-3</v>
      </c>
      <c r="F103" s="24">
        <v>5.0000000000000001E-3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0</v>
      </c>
      <c r="F104" s="18">
        <v>0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0</v>
      </c>
      <c r="F105" s="18">
        <v>0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1.4999999999999999E-2</v>
      </c>
      <c r="F106" s="18">
        <v>1.4999999999999999E-2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2.5000000000000001E-2</v>
      </c>
      <c r="F107" s="24">
        <v>2.5000000000000001E-2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2.9999999999999997E-4</v>
      </c>
      <c r="F108" s="24">
        <v>2.9999999999999997E-4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0</v>
      </c>
      <c r="F110" s="24">
        <v>0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5.0000000000000002E-5</v>
      </c>
      <c r="F111" s="24">
        <v>5.0000000000000002E-5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0</v>
      </c>
      <c r="F112" s="24">
        <v>0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0</v>
      </c>
      <c r="F113" s="24">
        <v>0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0</v>
      </c>
      <c r="F114" s="24">
        <v>0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2.9999999999999997E-4</v>
      </c>
      <c r="F115" s="24">
        <v>2.9999999999999997E-4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0</v>
      </c>
      <c r="F116" s="24">
        <v>0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0</v>
      </c>
      <c r="F117" s="24">
        <v>0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5.0000000000000002E-5</v>
      </c>
      <c r="F118" s="24">
        <v>5.0000000000000002E-5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5.0000000000000001E-4</v>
      </c>
      <c r="F119" s="24">
        <v>5.0000000000000001E-4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8.0000000000000004E-4</v>
      </c>
      <c r="F120" s="24">
        <v>8.0000000000000004E-4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0</v>
      </c>
      <c r="F121" s="24">
        <v>0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0</v>
      </c>
      <c r="F122" s="24">
        <v>0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0</v>
      </c>
      <c r="F123" s="24">
        <v>0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0</v>
      </c>
      <c r="F124" s="24">
        <v>0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5.0000000000000001E-4</v>
      </c>
      <c r="F125" s="24">
        <v>5.0000000000000001E-4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0</v>
      </c>
      <c r="F126" s="24">
        <v>0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</v>
      </c>
      <c r="F127" s="24">
        <v>0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0</v>
      </c>
      <c r="F128" s="24">
        <v>0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3.0000000000000001E-3</v>
      </c>
      <c r="F129" s="24">
        <v>3.0000000000000001E-3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0</v>
      </c>
      <c r="F130" s="24">
        <v>0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5.0000000000000001E-4</v>
      </c>
      <c r="F131" s="24">
        <v>5.0000000000000001E-4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3.3999999999999998E-3</v>
      </c>
      <c r="F132" s="24">
        <v>3.3999999999999998E-3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0</v>
      </c>
      <c r="F133" s="18">
        <v>0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0</v>
      </c>
      <c r="F134" s="18">
        <v>0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3.0000000000000001E-3</v>
      </c>
      <c r="F135" s="24">
        <v>3.0000000000000001E-3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0</v>
      </c>
      <c r="F136" s="24">
        <v>0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</v>
      </c>
      <c r="F137" s="24">
        <v>0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1.4999999999999999E-4</v>
      </c>
      <c r="F138" s="24">
        <v>1.4999999999999999E-4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3.0000000000000001E-3</v>
      </c>
      <c r="F139" s="24">
        <v>3.0000000000000001E-3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0.05</v>
      </c>
      <c r="F141" s="24">
        <v>0.05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4.4000000000000003E-3</v>
      </c>
      <c r="F142" s="24">
        <v>4.4000000000000003E-3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0</v>
      </c>
      <c r="F143" s="24">
        <v>0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1.5E-3</v>
      </c>
      <c r="F144" s="24">
        <v>1.5E-3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0</v>
      </c>
      <c r="F145" s="24">
        <v>0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0.01</v>
      </c>
      <c r="F146" s="24">
        <v>0.01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0</v>
      </c>
      <c r="F147" s="24">
        <v>0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2.0000000000000001E-4</v>
      </c>
      <c r="F148" s="24">
        <v>2.0000000000000001E-4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0</v>
      </c>
      <c r="F149" s="24">
        <v>0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2.9760000000000002E-2</v>
      </c>
      <c r="F150" s="24">
        <v>2.9760000000000002E-2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0.21</v>
      </c>
      <c r="F151" s="24">
        <v>0.21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0</v>
      </c>
      <c r="F152" s="24">
        <v>0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5.0000000000000001E-4</v>
      </c>
      <c r="F153" s="24">
        <v>5.0000000000000001E-4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8.0000000000000004E-4</v>
      </c>
      <c r="F154" s="24">
        <v>8.0000000000000004E-4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1.08E-4</v>
      </c>
      <c r="F155" s="24">
        <v>1.08E-4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0</v>
      </c>
      <c r="F156" s="24">
        <v>0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2.9099999999999998E-3</v>
      </c>
      <c r="F157" s="24">
        <v>2.9099999999999998E-3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1E-4</v>
      </c>
      <c r="F158" s="24">
        <v>1E-4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0</v>
      </c>
      <c r="F159" s="24">
        <v>0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4.1E-5</v>
      </c>
      <c r="F160" s="24">
        <v>4.1E-5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1E-4</v>
      </c>
      <c r="F161" s="24">
        <v>1E-4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0</v>
      </c>
      <c r="F162" s="24">
        <v>0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3.3300000000000002E-4</v>
      </c>
      <c r="F163" s="24">
        <v>3.3300000000000002E-4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5.0000000000000002E-5</v>
      </c>
      <c r="F164" s="24">
        <v>5.0000000000000002E-5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0</v>
      </c>
      <c r="F165" s="24">
        <v>0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7.6000000000000004E-4</v>
      </c>
      <c r="F167" s="24">
        <v>7.6000000000000004E-4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0</v>
      </c>
      <c r="F168" s="24">
        <v>0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3.0000000000000001E-3</v>
      </c>
      <c r="F169" s="24">
        <v>3.0000000000000001E-3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4.6500000000000003E-4</v>
      </c>
      <c r="F170" s="24">
        <v>4.6500000000000003E-4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0</v>
      </c>
      <c r="F171" s="24">
        <v>0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0</v>
      </c>
      <c r="F172" s="24">
        <v>0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2.921E-3</v>
      </c>
      <c r="F173" s="24">
        <v>2.921E-3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0</v>
      </c>
      <c r="F174" s="24">
        <v>0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2.5000000000000001E-5</v>
      </c>
      <c r="F177" s="24">
        <v>2.5000000000000001E-5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2</v>
      </c>
      <c r="F178" s="24">
        <v>2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3.3564579999999991</v>
      </c>
      <c r="F179" s="13">
        <f t="shared" ref="F179:G179" si="3">SUM(F9:F178)</f>
        <v>3.3564579999999991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E12D-8FC4-4568-80C7-9CD7C5888948}">
  <sheetPr>
    <tabColor theme="9" tint="0.39997558519241921"/>
  </sheetPr>
  <dimension ref="A1:H180"/>
  <sheetViews>
    <sheetView topLeftCell="A163" workbookViewId="0">
      <selection activeCell="J178" sqref="J178"/>
    </sheetView>
  </sheetViews>
  <sheetFormatPr defaultRowHeight="11.25" x14ac:dyDescent="0.25"/>
  <cols>
    <col min="1" max="2" width="22" style="1" customWidth="1"/>
    <col min="3" max="3" width="31.85546875" style="1" customWidth="1"/>
    <col min="4" max="4" width="9.7109375" style="1" customWidth="1"/>
    <col min="5" max="5" width="12" style="1" customWidth="1"/>
    <col min="6" max="6" width="12.42578125" style="1" customWidth="1"/>
    <col min="7" max="7" width="11.42578125" style="1" customWidth="1"/>
    <col min="8" max="253" width="9.140625" style="1"/>
    <col min="254" max="254" width="4.140625" style="1" customWidth="1"/>
    <col min="255" max="255" width="25" style="1" customWidth="1"/>
    <col min="256" max="256" width="17.5703125" style="1" customWidth="1"/>
    <col min="257" max="257" width="17.7109375" style="1" customWidth="1"/>
    <col min="258" max="258" width="17" style="1" customWidth="1"/>
    <col min="259" max="259" width="16.42578125" style="1" customWidth="1"/>
    <col min="260" max="260" width="23" style="1" customWidth="1"/>
    <col min="261" max="261" width="13.42578125" style="1" customWidth="1"/>
    <col min="262" max="262" width="13.7109375" style="1" customWidth="1"/>
    <col min="263" max="263" width="23" style="1" customWidth="1"/>
    <col min="264" max="509" width="9.140625" style="1"/>
    <col min="510" max="510" width="4.140625" style="1" customWidth="1"/>
    <col min="511" max="511" width="25" style="1" customWidth="1"/>
    <col min="512" max="512" width="17.5703125" style="1" customWidth="1"/>
    <col min="513" max="513" width="17.7109375" style="1" customWidth="1"/>
    <col min="514" max="514" width="17" style="1" customWidth="1"/>
    <col min="515" max="515" width="16.42578125" style="1" customWidth="1"/>
    <col min="516" max="516" width="23" style="1" customWidth="1"/>
    <col min="517" max="517" width="13.42578125" style="1" customWidth="1"/>
    <col min="518" max="518" width="13.7109375" style="1" customWidth="1"/>
    <col min="519" max="519" width="23" style="1" customWidth="1"/>
    <col min="520" max="765" width="9.140625" style="1"/>
    <col min="766" max="766" width="4.140625" style="1" customWidth="1"/>
    <col min="767" max="767" width="25" style="1" customWidth="1"/>
    <col min="768" max="768" width="17.5703125" style="1" customWidth="1"/>
    <col min="769" max="769" width="17.7109375" style="1" customWidth="1"/>
    <col min="770" max="770" width="17" style="1" customWidth="1"/>
    <col min="771" max="771" width="16.42578125" style="1" customWidth="1"/>
    <col min="772" max="772" width="23" style="1" customWidth="1"/>
    <col min="773" max="773" width="13.42578125" style="1" customWidth="1"/>
    <col min="774" max="774" width="13.7109375" style="1" customWidth="1"/>
    <col min="775" max="775" width="23" style="1" customWidth="1"/>
    <col min="776" max="1021" width="9.140625" style="1"/>
    <col min="1022" max="1022" width="4.140625" style="1" customWidth="1"/>
    <col min="1023" max="1023" width="25" style="1" customWidth="1"/>
    <col min="1024" max="1024" width="17.5703125" style="1" customWidth="1"/>
    <col min="1025" max="1025" width="17.7109375" style="1" customWidth="1"/>
    <col min="1026" max="1026" width="17" style="1" customWidth="1"/>
    <col min="1027" max="1027" width="16.42578125" style="1" customWidth="1"/>
    <col min="1028" max="1028" width="23" style="1" customWidth="1"/>
    <col min="1029" max="1029" width="13.42578125" style="1" customWidth="1"/>
    <col min="1030" max="1030" width="13.7109375" style="1" customWidth="1"/>
    <col min="1031" max="1031" width="23" style="1" customWidth="1"/>
    <col min="1032" max="1277" width="9.140625" style="1"/>
    <col min="1278" max="1278" width="4.140625" style="1" customWidth="1"/>
    <col min="1279" max="1279" width="25" style="1" customWidth="1"/>
    <col min="1280" max="1280" width="17.5703125" style="1" customWidth="1"/>
    <col min="1281" max="1281" width="17.7109375" style="1" customWidth="1"/>
    <col min="1282" max="1282" width="17" style="1" customWidth="1"/>
    <col min="1283" max="1283" width="16.42578125" style="1" customWidth="1"/>
    <col min="1284" max="1284" width="23" style="1" customWidth="1"/>
    <col min="1285" max="1285" width="13.42578125" style="1" customWidth="1"/>
    <col min="1286" max="1286" width="13.7109375" style="1" customWidth="1"/>
    <col min="1287" max="1287" width="23" style="1" customWidth="1"/>
    <col min="1288" max="1533" width="9.140625" style="1"/>
    <col min="1534" max="1534" width="4.140625" style="1" customWidth="1"/>
    <col min="1535" max="1535" width="25" style="1" customWidth="1"/>
    <col min="1536" max="1536" width="17.5703125" style="1" customWidth="1"/>
    <col min="1537" max="1537" width="17.7109375" style="1" customWidth="1"/>
    <col min="1538" max="1538" width="17" style="1" customWidth="1"/>
    <col min="1539" max="1539" width="16.42578125" style="1" customWidth="1"/>
    <col min="1540" max="1540" width="23" style="1" customWidth="1"/>
    <col min="1541" max="1541" width="13.42578125" style="1" customWidth="1"/>
    <col min="1542" max="1542" width="13.7109375" style="1" customWidth="1"/>
    <col min="1543" max="1543" width="23" style="1" customWidth="1"/>
    <col min="1544" max="1789" width="9.140625" style="1"/>
    <col min="1790" max="1790" width="4.140625" style="1" customWidth="1"/>
    <col min="1791" max="1791" width="25" style="1" customWidth="1"/>
    <col min="1792" max="1792" width="17.5703125" style="1" customWidth="1"/>
    <col min="1793" max="1793" width="17.7109375" style="1" customWidth="1"/>
    <col min="1794" max="1794" width="17" style="1" customWidth="1"/>
    <col min="1795" max="1795" width="16.42578125" style="1" customWidth="1"/>
    <col min="1796" max="1796" width="23" style="1" customWidth="1"/>
    <col min="1797" max="1797" width="13.42578125" style="1" customWidth="1"/>
    <col min="1798" max="1798" width="13.7109375" style="1" customWidth="1"/>
    <col min="1799" max="1799" width="23" style="1" customWidth="1"/>
    <col min="1800" max="2045" width="9.140625" style="1"/>
    <col min="2046" max="2046" width="4.140625" style="1" customWidth="1"/>
    <col min="2047" max="2047" width="25" style="1" customWidth="1"/>
    <col min="2048" max="2048" width="17.5703125" style="1" customWidth="1"/>
    <col min="2049" max="2049" width="17.7109375" style="1" customWidth="1"/>
    <col min="2050" max="2050" width="17" style="1" customWidth="1"/>
    <col min="2051" max="2051" width="16.42578125" style="1" customWidth="1"/>
    <col min="2052" max="2052" width="23" style="1" customWidth="1"/>
    <col min="2053" max="2053" width="13.42578125" style="1" customWidth="1"/>
    <col min="2054" max="2054" width="13.7109375" style="1" customWidth="1"/>
    <col min="2055" max="2055" width="23" style="1" customWidth="1"/>
    <col min="2056" max="2301" width="9.140625" style="1"/>
    <col min="2302" max="2302" width="4.140625" style="1" customWidth="1"/>
    <col min="2303" max="2303" width="25" style="1" customWidth="1"/>
    <col min="2304" max="2304" width="17.5703125" style="1" customWidth="1"/>
    <col min="2305" max="2305" width="17.7109375" style="1" customWidth="1"/>
    <col min="2306" max="2306" width="17" style="1" customWidth="1"/>
    <col min="2307" max="2307" width="16.42578125" style="1" customWidth="1"/>
    <col min="2308" max="2308" width="23" style="1" customWidth="1"/>
    <col min="2309" max="2309" width="13.42578125" style="1" customWidth="1"/>
    <col min="2310" max="2310" width="13.7109375" style="1" customWidth="1"/>
    <col min="2311" max="2311" width="23" style="1" customWidth="1"/>
    <col min="2312" max="2557" width="9.140625" style="1"/>
    <col min="2558" max="2558" width="4.140625" style="1" customWidth="1"/>
    <col min="2559" max="2559" width="25" style="1" customWidth="1"/>
    <col min="2560" max="2560" width="17.5703125" style="1" customWidth="1"/>
    <col min="2561" max="2561" width="17.7109375" style="1" customWidth="1"/>
    <col min="2562" max="2562" width="17" style="1" customWidth="1"/>
    <col min="2563" max="2563" width="16.42578125" style="1" customWidth="1"/>
    <col min="2564" max="2564" width="23" style="1" customWidth="1"/>
    <col min="2565" max="2565" width="13.42578125" style="1" customWidth="1"/>
    <col min="2566" max="2566" width="13.7109375" style="1" customWidth="1"/>
    <col min="2567" max="2567" width="23" style="1" customWidth="1"/>
    <col min="2568" max="2813" width="9.140625" style="1"/>
    <col min="2814" max="2814" width="4.140625" style="1" customWidth="1"/>
    <col min="2815" max="2815" width="25" style="1" customWidth="1"/>
    <col min="2816" max="2816" width="17.5703125" style="1" customWidth="1"/>
    <col min="2817" max="2817" width="17.7109375" style="1" customWidth="1"/>
    <col min="2818" max="2818" width="17" style="1" customWidth="1"/>
    <col min="2819" max="2819" width="16.42578125" style="1" customWidth="1"/>
    <col min="2820" max="2820" width="23" style="1" customWidth="1"/>
    <col min="2821" max="2821" width="13.42578125" style="1" customWidth="1"/>
    <col min="2822" max="2822" width="13.7109375" style="1" customWidth="1"/>
    <col min="2823" max="2823" width="23" style="1" customWidth="1"/>
    <col min="2824" max="3069" width="9.140625" style="1"/>
    <col min="3070" max="3070" width="4.140625" style="1" customWidth="1"/>
    <col min="3071" max="3071" width="25" style="1" customWidth="1"/>
    <col min="3072" max="3072" width="17.5703125" style="1" customWidth="1"/>
    <col min="3073" max="3073" width="17.7109375" style="1" customWidth="1"/>
    <col min="3074" max="3074" width="17" style="1" customWidth="1"/>
    <col min="3075" max="3075" width="16.42578125" style="1" customWidth="1"/>
    <col min="3076" max="3076" width="23" style="1" customWidth="1"/>
    <col min="3077" max="3077" width="13.42578125" style="1" customWidth="1"/>
    <col min="3078" max="3078" width="13.7109375" style="1" customWidth="1"/>
    <col min="3079" max="3079" width="23" style="1" customWidth="1"/>
    <col min="3080" max="3325" width="9.140625" style="1"/>
    <col min="3326" max="3326" width="4.140625" style="1" customWidth="1"/>
    <col min="3327" max="3327" width="25" style="1" customWidth="1"/>
    <col min="3328" max="3328" width="17.5703125" style="1" customWidth="1"/>
    <col min="3329" max="3329" width="17.7109375" style="1" customWidth="1"/>
    <col min="3330" max="3330" width="17" style="1" customWidth="1"/>
    <col min="3331" max="3331" width="16.42578125" style="1" customWidth="1"/>
    <col min="3332" max="3332" width="23" style="1" customWidth="1"/>
    <col min="3333" max="3333" width="13.42578125" style="1" customWidth="1"/>
    <col min="3334" max="3334" width="13.7109375" style="1" customWidth="1"/>
    <col min="3335" max="3335" width="23" style="1" customWidth="1"/>
    <col min="3336" max="3581" width="9.140625" style="1"/>
    <col min="3582" max="3582" width="4.140625" style="1" customWidth="1"/>
    <col min="3583" max="3583" width="25" style="1" customWidth="1"/>
    <col min="3584" max="3584" width="17.5703125" style="1" customWidth="1"/>
    <col min="3585" max="3585" width="17.7109375" style="1" customWidth="1"/>
    <col min="3586" max="3586" width="17" style="1" customWidth="1"/>
    <col min="3587" max="3587" width="16.42578125" style="1" customWidth="1"/>
    <col min="3588" max="3588" width="23" style="1" customWidth="1"/>
    <col min="3589" max="3589" width="13.42578125" style="1" customWidth="1"/>
    <col min="3590" max="3590" width="13.7109375" style="1" customWidth="1"/>
    <col min="3591" max="3591" width="23" style="1" customWidth="1"/>
    <col min="3592" max="3837" width="9.140625" style="1"/>
    <col min="3838" max="3838" width="4.140625" style="1" customWidth="1"/>
    <col min="3839" max="3839" width="25" style="1" customWidth="1"/>
    <col min="3840" max="3840" width="17.5703125" style="1" customWidth="1"/>
    <col min="3841" max="3841" width="17.7109375" style="1" customWidth="1"/>
    <col min="3842" max="3842" width="17" style="1" customWidth="1"/>
    <col min="3843" max="3843" width="16.42578125" style="1" customWidth="1"/>
    <col min="3844" max="3844" width="23" style="1" customWidth="1"/>
    <col min="3845" max="3845" width="13.42578125" style="1" customWidth="1"/>
    <col min="3846" max="3846" width="13.7109375" style="1" customWidth="1"/>
    <col min="3847" max="3847" width="23" style="1" customWidth="1"/>
    <col min="3848" max="4093" width="9.140625" style="1"/>
    <col min="4094" max="4094" width="4.140625" style="1" customWidth="1"/>
    <col min="4095" max="4095" width="25" style="1" customWidth="1"/>
    <col min="4096" max="4096" width="17.5703125" style="1" customWidth="1"/>
    <col min="4097" max="4097" width="17.7109375" style="1" customWidth="1"/>
    <col min="4098" max="4098" width="17" style="1" customWidth="1"/>
    <col min="4099" max="4099" width="16.42578125" style="1" customWidth="1"/>
    <col min="4100" max="4100" width="23" style="1" customWidth="1"/>
    <col min="4101" max="4101" width="13.42578125" style="1" customWidth="1"/>
    <col min="4102" max="4102" width="13.7109375" style="1" customWidth="1"/>
    <col min="4103" max="4103" width="23" style="1" customWidth="1"/>
    <col min="4104" max="4349" width="9.140625" style="1"/>
    <col min="4350" max="4350" width="4.140625" style="1" customWidth="1"/>
    <col min="4351" max="4351" width="25" style="1" customWidth="1"/>
    <col min="4352" max="4352" width="17.5703125" style="1" customWidth="1"/>
    <col min="4353" max="4353" width="17.7109375" style="1" customWidth="1"/>
    <col min="4354" max="4354" width="17" style="1" customWidth="1"/>
    <col min="4355" max="4355" width="16.42578125" style="1" customWidth="1"/>
    <col min="4356" max="4356" width="23" style="1" customWidth="1"/>
    <col min="4357" max="4357" width="13.42578125" style="1" customWidth="1"/>
    <col min="4358" max="4358" width="13.7109375" style="1" customWidth="1"/>
    <col min="4359" max="4359" width="23" style="1" customWidth="1"/>
    <col min="4360" max="4605" width="9.140625" style="1"/>
    <col min="4606" max="4606" width="4.140625" style="1" customWidth="1"/>
    <col min="4607" max="4607" width="25" style="1" customWidth="1"/>
    <col min="4608" max="4608" width="17.5703125" style="1" customWidth="1"/>
    <col min="4609" max="4609" width="17.7109375" style="1" customWidth="1"/>
    <col min="4610" max="4610" width="17" style="1" customWidth="1"/>
    <col min="4611" max="4611" width="16.42578125" style="1" customWidth="1"/>
    <col min="4612" max="4612" width="23" style="1" customWidth="1"/>
    <col min="4613" max="4613" width="13.42578125" style="1" customWidth="1"/>
    <col min="4614" max="4614" width="13.7109375" style="1" customWidth="1"/>
    <col min="4615" max="4615" width="23" style="1" customWidth="1"/>
    <col min="4616" max="4861" width="9.140625" style="1"/>
    <col min="4862" max="4862" width="4.140625" style="1" customWidth="1"/>
    <col min="4863" max="4863" width="25" style="1" customWidth="1"/>
    <col min="4864" max="4864" width="17.5703125" style="1" customWidth="1"/>
    <col min="4865" max="4865" width="17.7109375" style="1" customWidth="1"/>
    <col min="4866" max="4866" width="17" style="1" customWidth="1"/>
    <col min="4867" max="4867" width="16.42578125" style="1" customWidth="1"/>
    <col min="4868" max="4868" width="23" style="1" customWidth="1"/>
    <col min="4869" max="4869" width="13.42578125" style="1" customWidth="1"/>
    <col min="4870" max="4870" width="13.7109375" style="1" customWidth="1"/>
    <col min="4871" max="4871" width="23" style="1" customWidth="1"/>
    <col min="4872" max="5117" width="9.140625" style="1"/>
    <col min="5118" max="5118" width="4.140625" style="1" customWidth="1"/>
    <col min="5119" max="5119" width="25" style="1" customWidth="1"/>
    <col min="5120" max="5120" width="17.5703125" style="1" customWidth="1"/>
    <col min="5121" max="5121" width="17.7109375" style="1" customWidth="1"/>
    <col min="5122" max="5122" width="17" style="1" customWidth="1"/>
    <col min="5123" max="5123" width="16.42578125" style="1" customWidth="1"/>
    <col min="5124" max="5124" width="23" style="1" customWidth="1"/>
    <col min="5125" max="5125" width="13.42578125" style="1" customWidth="1"/>
    <col min="5126" max="5126" width="13.7109375" style="1" customWidth="1"/>
    <col min="5127" max="5127" width="23" style="1" customWidth="1"/>
    <col min="5128" max="5373" width="9.140625" style="1"/>
    <col min="5374" max="5374" width="4.140625" style="1" customWidth="1"/>
    <col min="5375" max="5375" width="25" style="1" customWidth="1"/>
    <col min="5376" max="5376" width="17.5703125" style="1" customWidth="1"/>
    <col min="5377" max="5377" width="17.7109375" style="1" customWidth="1"/>
    <col min="5378" max="5378" width="17" style="1" customWidth="1"/>
    <col min="5379" max="5379" width="16.42578125" style="1" customWidth="1"/>
    <col min="5380" max="5380" width="23" style="1" customWidth="1"/>
    <col min="5381" max="5381" width="13.42578125" style="1" customWidth="1"/>
    <col min="5382" max="5382" width="13.7109375" style="1" customWidth="1"/>
    <col min="5383" max="5383" width="23" style="1" customWidth="1"/>
    <col min="5384" max="5629" width="9.140625" style="1"/>
    <col min="5630" max="5630" width="4.140625" style="1" customWidth="1"/>
    <col min="5631" max="5631" width="25" style="1" customWidth="1"/>
    <col min="5632" max="5632" width="17.5703125" style="1" customWidth="1"/>
    <col min="5633" max="5633" width="17.7109375" style="1" customWidth="1"/>
    <col min="5634" max="5634" width="17" style="1" customWidth="1"/>
    <col min="5635" max="5635" width="16.42578125" style="1" customWidth="1"/>
    <col min="5636" max="5636" width="23" style="1" customWidth="1"/>
    <col min="5637" max="5637" width="13.42578125" style="1" customWidth="1"/>
    <col min="5638" max="5638" width="13.7109375" style="1" customWidth="1"/>
    <col min="5639" max="5639" width="23" style="1" customWidth="1"/>
    <col min="5640" max="5885" width="9.140625" style="1"/>
    <col min="5886" max="5886" width="4.140625" style="1" customWidth="1"/>
    <col min="5887" max="5887" width="25" style="1" customWidth="1"/>
    <col min="5888" max="5888" width="17.5703125" style="1" customWidth="1"/>
    <col min="5889" max="5889" width="17.7109375" style="1" customWidth="1"/>
    <col min="5890" max="5890" width="17" style="1" customWidth="1"/>
    <col min="5891" max="5891" width="16.42578125" style="1" customWidth="1"/>
    <col min="5892" max="5892" width="23" style="1" customWidth="1"/>
    <col min="5893" max="5893" width="13.42578125" style="1" customWidth="1"/>
    <col min="5894" max="5894" width="13.7109375" style="1" customWidth="1"/>
    <col min="5895" max="5895" width="23" style="1" customWidth="1"/>
    <col min="5896" max="6141" width="9.140625" style="1"/>
    <col min="6142" max="6142" width="4.140625" style="1" customWidth="1"/>
    <col min="6143" max="6143" width="25" style="1" customWidth="1"/>
    <col min="6144" max="6144" width="17.5703125" style="1" customWidth="1"/>
    <col min="6145" max="6145" width="17.7109375" style="1" customWidth="1"/>
    <col min="6146" max="6146" width="17" style="1" customWidth="1"/>
    <col min="6147" max="6147" width="16.42578125" style="1" customWidth="1"/>
    <col min="6148" max="6148" width="23" style="1" customWidth="1"/>
    <col min="6149" max="6149" width="13.42578125" style="1" customWidth="1"/>
    <col min="6150" max="6150" width="13.7109375" style="1" customWidth="1"/>
    <col min="6151" max="6151" width="23" style="1" customWidth="1"/>
    <col min="6152" max="6397" width="9.140625" style="1"/>
    <col min="6398" max="6398" width="4.140625" style="1" customWidth="1"/>
    <col min="6399" max="6399" width="25" style="1" customWidth="1"/>
    <col min="6400" max="6400" width="17.5703125" style="1" customWidth="1"/>
    <col min="6401" max="6401" width="17.7109375" style="1" customWidth="1"/>
    <col min="6402" max="6402" width="17" style="1" customWidth="1"/>
    <col min="6403" max="6403" width="16.42578125" style="1" customWidth="1"/>
    <col min="6404" max="6404" width="23" style="1" customWidth="1"/>
    <col min="6405" max="6405" width="13.42578125" style="1" customWidth="1"/>
    <col min="6406" max="6406" width="13.7109375" style="1" customWidth="1"/>
    <col min="6407" max="6407" width="23" style="1" customWidth="1"/>
    <col min="6408" max="6653" width="9.140625" style="1"/>
    <col min="6654" max="6654" width="4.140625" style="1" customWidth="1"/>
    <col min="6655" max="6655" width="25" style="1" customWidth="1"/>
    <col min="6656" max="6656" width="17.5703125" style="1" customWidth="1"/>
    <col min="6657" max="6657" width="17.7109375" style="1" customWidth="1"/>
    <col min="6658" max="6658" width="17" style="1" customWidth="1"/>
    <col min="6659" max="6659" width="16.42578125" style="1" customWidth="1"/>
    <col min="6660" max="6660" width="23" style="1" customWidth="1"/>
    <col min="6661" max="6661" width="13.42578125" style="1" customWidth="1"/>
    <col min="6662" max="6662" width="13.7109375" style="1" customWidth="1"/>
    <col min="6663" max="6663" width="23" style="1" customWidth="1"/>
    <col min="6664" max="6909" width="9.140625" style="1"/>
    <col min="6910" max="6910" width="4.140625" style="1" customWidth="1"/>
    <col min="6911" max="6911" width="25" style="1" customWidth="1"/>
    <col min="6912" max="6912" width="17.5703125" style="1" customWidth="1"/>
    <col min="6913" max="6913" width="17.7109375" style="1" customWidth="1"/>
    <col min="6914" max="6914" width="17" style="1" customWidth="1"/>
    <col min="6915" max="6915" width="16.42578125" style="1" customWidth="1"/>
    <col min="6916" max="6916" width="23" style="1" customWidth="1"/>
    <col min="6917" max="6917" width="13.42578125" style="1" customWidth="1"/>
    <col min="6918" max="6918" width="13.7109375" style="1" customWidth="1"/>
    <col min="6919" max="6919" width="23" style="1" customWidth="1"/>
    <col min="6920" max="7165" width="9.140625" style="1"/>
    <col min="7166" max="7166" width="4.140625" style="1" customWidth="1"/>
    <col min="7167" max="7167" width="25" style="1" customWidth="1"/>
    <col min="7168" max="7168" width="17.5703125" style="1" customWidth="1"/>
    <col min="7169" max="7169" width="17.7109375" style="1" customWidth="1"/>
    <col min="7170" max="7170" width="17" style="1" customWidth="1"/>
    <col min="7171" max="7171" width="16.42578125" style="1" customWidth="1"/>
    <col min="7172" max="7172" width="23" style="1" customWidth="1"/>
    <col min="7173" max="7173" width="13.42578125" style="1" customWidth="1"/>
    <col min="7174" max="7174" width="13.7109375" style="1" customWidth="1"/>
    <col min="7175" max="7175" width="23" style="1" customWidth="1"/>
    <col min="7176" max="7421" width="9.140625" style="1"/>
    <col min="7422" max="7422" width="4.140625" style="1" customWidth="1"/>
    <col min="7423" max="7423" width="25" style="1" customWidth="1"/>
    <col min="7424" max="7424" width="17.5703125" style="1" customWidth="1"/>
    <col min="7425" max="7425" width="17.7109375" style="1" customWidth="1"/>
    <col min="7426" max="7426" width="17" style="1" customWidth="1"/>
    <col min="7427" max="7427" width="16.42578125" style="1" customWidth="1"/>
    <col min="7428" max="7428" width="23" style="1" customWidth="1"/>
    <col min="7429" max="7429" width="13.42578125" style="1" customWidth="1"/>
    <col min="7430" max="7430" width="13.7109375" style="1" customWidth="1"/>
    <col min="7431" max="7431" width="23" style="1" customWidth="1"/>
    <col min="7432" max="7677" width="9.140625" style="1"/>
    <col min="7678" max="7678" width="4.140625" style="1" customWidth="1"/>
    <col min="7679" max="7679" width="25" style="1" customWidth="1"/>
    <col min="7680" max="7680" width="17.5703125" style="1" customWidth="1"/>
    <col min="7681" max="7681" width="17.7109375" style="1" customWidth="1"/>
    <col min="7682" max="7682" width="17" style="1" customWidth="1"/>
    <col min="7683" max="7683" width="16.42578125" style="1" customWidth="1"/>
    <col min="7684" max="7684" width="23" style="1" customWidth="1"/>
    <col min="7685" max="7685" width="13.42578125" style="1" customWidth="1"/>
    <col min="7686" max="7686" width="13.7109375" style="1" customWidth="1"/>
    <col min="7687" max="7687" width="23" style="1" customWidth="1"/>
    <col min="7688" max="7933" width="9.140625" style="1"/>
    <col min="7934" max="7934" width="4.140625" style="1" customWidth="1"/>
    <col min="7935" max="7935" width="25" style="1" customWidth="1"/>
    <col min="7936" max="7936" width="17.5703125" style="1" customWidth="1"/>
    <col min="7937" max="7937" width="17.7109375" style="1" customWidth="1"/>
    <col min="7938" max="7938" width="17" style="1" customWidth="1"/>
    <col min="7939" max="7939" width="16.42578125" style="1" customWidth="1"/>
    <col min="7940" max="7940" width="23" style="1" customWidth="1"/>
    <col min="7941" max="7941" width="13.42578125" style="1" customWidth="1"/>
    <col min="7942" max="7942" width="13.7109375" style="1" customWidth="1"/>
    <col min="7943" max="7943" width="23" style="1" customWidth="1"/>
    <col min="7944" max="8189" width="9.140625" style="1"/>
    <col min="8190" max="8190" width="4.140625" style="1" customWidth="1"/>
    <col min="8191" max="8191" width="25" style="1" customWidth="1"/>
    <col min="8192" max="8192" width="17.5703125" style="1" customWidth="1"/>
    <col min="8193" max="8193" width="17.7109375" style="1" customWidth="1"/>
    <col min="8194" max="8194" width="17" style="1" customWidth="1"/>
    <col min="8195" max="8195" width="16.42578125" style="1" customWidth="1"/>
    <col min="8196" max="8196" width="23" style="1" customWidth="1"/>
    <col min="8197" max="8197" width="13.42578125" style="1" customWidth="1"/>
    <col min="8198" max="8198" width="13.7109375" style="1" customWidth="1"/>
    <col min="8199" max="8199" width="23" style="1" customWidth="1"/>
    <col min="8200" max="8445" width="9.140625" style="1"/>
    <col min="8446" max="8446" width="4.140625" style="1" customWidth="1"/>
    <col min="8447" max="8447" width="25" style="1" customWidth="1"/>
    <col min="8448" max="8448" width="17.5703125" style="1" customWidth="1"/>
    <col min="8449" max="8449" width="17.7109375" style="1" customWidth="1"/>
    <col min="8450" max="8450" width="17" style="1" customWidth="1"/>
    <col min="8451" max="8451" width="16.42578125" style="1" customWidth="1"/>
    <col min="8452" max="8452" width="23" style="1" customWidth="1"/>
    <col min="8453" max="8453" width="13.42578125" style="1" customWidth="1"/>
    <col min="8454" max="8454" width="13.7109375" style="1" customWidth="1"/>
    <col min="8455" max="8455" width="23" style="1" customWidth="1"/>
    <col min="8456" max="8701" width="9.140625" style="1"/>
    <col min="8702" max="8702" width="4.140625" style="1" customWidth="1"/>
    <col min="8703" max="8703" width="25" style="1" customWidth="1"/>
    <col min="8704" max="8704" width="17.5703125" style="1" customWidth="1"/>
    <col min="8705" max="8705" width="17.7109375" style="1" customWidth="1"/>
    <col min="8706" max="8706" width="17" style="1" customWidth="1"/>
    <col min="8707" max="8707" width="16.42578125" style="1" customWidth="1"/>
    <col min="8708" max="8708" width="23" style="1" customWidth="1"/>
    <col min="8709" max="8709" width="13.42578125" style="1" customWidth="1"/>
    <col min="8710" max="8710" width="13.7109375" style="1" customWidth="1"/>
    <col min="8711" max="8711" width="23" style="1" customWidth="1"/>
    <col min="8712" max="8957" width="9.140625" style="1"/>
    <col min="8958" max="8958" width="4.140625" style="1" customWidth="1"/>
    <col min="8959" max="8959" width="25" style="1" customWidth="1"/>
    <col min="8960" max="8960" width="17.5703125" style="1" customWidth="1"/>
    <col min="8961" max="8961" width="17.7109375" style="1" customWidth="1"/>
    <col min="8962" max="8962" width="17" style="1" customWidth="1"/>
    <col min="8963" max="8963" width="16.42578125" style="1" customWidth="1"/>
    <col min="8964" max="8964" width="23" style="1" customWidth="1"/>
    <col min="8965" max="8965" width="13.42578125" style="1" customWidth="1"/>
    <col min="8966" max="8966" width="13.7109375" style="1" customWidth="1"/>
    <col min="8967" max="8967" width="23" style="1" customWidth="1"/>
    <col min="8968" max="9213" width="9.140625" style="1"/>
    <col min="9214" max="9214" width="4.140625" style="1" customWidth="1"/>
    <col min="9215" max="9215" width="25" style="1" customWidth="1"/>
    <col min="9216" max="9216" width="17.5703125" style="1" customWidth="1"/>
    <col min="9217" max="9217" width="17.7109375" style="1" customWidth="1"/>
    <col min="9218" max="9218" width="17" style="1" customWidth="1"/>
    <col min="9219" max="9219" width="16.42578125" style="1" customWidth="1"/>
    <col min="9220" max="9220" width="23" style="1" customWidth="1"/>
    <col min="9221" max="9221" width="13.42578125" style="1" customWidth="1"/>
    <col min="9222" max="9222" width="13.7109375" style="1" customWidth="1"/>
    <col min="9223" max="9223" width="23" style="1" customWidth="1"/>
    <col min="9224" max="9469" width="9.140625" style="1"/>
    <col min="9470" max="9470" width="4.140625" style="1" customWidth="1"/>
    <col min="9471" max="9471" width="25" style="1" customWidth="1"/>
    <col min="9472" max="9472" width="17.5703125" style="1" customWidth="1"/>
    <col min="9473" max="9473" width="17.7109375" style="1" customWidth="1"/>
    <col min="9474" max="9474" width="17" style="1" customWidth="1"/>
    <col min="9475" max="9475" width="16.42578125" style="1" customWidth="1"/>
    <col min="9476" max="9476" width="23" style="1" customWidth="1"/>
    <col min="9477" max="9477" width="13.42578125" style="1" customWidth="1"/>
    <col min="9478" max="9478" width="13.7109375" style="1" customWidth="1"/>
    <col min="9479" max="9479" width="23" style="1" customWidth="1"/>
    <col min="9480" max="9725" width="9.140625" style="1"/>
    <col min="9726" max="9726" width="4.140625" style="1" customWidth="1"/>
    <col min="9727" max="9727" width="25" style="1" customWidth="1"/>
    <col min="9728" max="9728" width="17.5703125" style="1" customWidth="1"/>
    <col min="9729" max="9729" width="17.7109375" style="1" customWidth="1"/>
    <col min="9730" max="9730" width="17" style="1" customWidth="1"/>
    <col min="9731" max="9731" width="16.42578125" style="1" customWidth="1"/>
    <col min="9732" max="9732" width="23" style="1" customWidth="1"/>
    <col min="9733" max="9733" width="13.42578125" style="1" customWidth="1"/>
    <col min="9734" max="9734" width="13.7109375" style="1" customWidth="1"/>
    <col min="9735" max="9735" width="23" style="1" customWidth="1"/>
    <col min="9736" max="9981" width="9.140625" style="1"/>
    <col min="9982" max="9982" width="4.140625" style="1" customWidth="1"/>
    <col min="9983" max="9983" width="25" style="1" customWidth="1"/>
    <col min="9984" max="9984" width="17.5703125" style="1" customWidth="1"/>
    <col min="9985" max="9985" width="17.7109375" style="1" customWidth="1"/>
    <col min="9986" max="9986" width="17" style="1" customWidth="1"/>
    <col min="9987" max="9987" width="16.42578125" style="1" customWidth="1"/>
    <col min="9988" max="9988" width="23" style="1" customWidth="1"/>
    <col min="9989" max="9989" width="13.42578125" style="1" customWidth="1"/>
    <col min="9990" max="9990" width="13.7109375" style="1" customWidth="1"/>
    <col min="9991" max="9991" width="23" style="1" customWidth="1"/>
    <col min="9992" max="10237" width="9.140625" style="1"/>
    <col min="10238" max="10238" width="4.140625" style="1" customWidth="1"/>
    <col min="10239" max="10239" width="25" style="1" customWidth="1"/>
    <col min="10240" max="10240" width="17.5703125" style="1" customWidth="1"/>
    <col min="10241" max="10241" width="17.7109375" style="1" customWidth="1"/>
    <col min="10242" max="10242" width="17" style="1" customWidth="1"/>
    <col min="10243" max="10243" width="16.42578125" style="1" customWidth="1"/>
    <col min="10244" max="10244" width="23" style="1" customWidth="1"/>
    <col min="10245" max="10245" width="13.42578125" style="1" customWidth="1"/>
    <col min="10246" max="10246" width="13.7109375" style="1" customWidth="1"/>
    <col min="10247" max="10247" width="23" style="1" customWidth="1"/>
    <col min="10248" max="10493" width="9.140625" style="1"/>
    <col min="10494" max="10494" width="4.140625" style="1" customWidth="1"/>
    <col min="10495" max="10495" width="25" style="1" customWidth="1"/>
    <col min="10496" max="10496" width="17.5703125" style="1" customWidth="1"/>
    <col min="10497" max="10497" width="17.7109375" style="1" customWidth="1"/>
    <col min="10498" max="10498" width="17" style="1" customWidth="1"/>
    <col min="10499" max="10499" width="16.42578125" style="1" customWidth="1"/>
    <col min="10500" max="10500" width="23" style="1" customWidth="1"/>
    <col min="10501" max="10501" width="13.42578125" style="1" customWidth="1"/>
    <col min="10502" max="10502" width="13.7109375" style="1" customWidth="1"/>
    <col min="10503" max="10503" width="23" style="1" customWidth="1"/>
    <col min="10504" max="10749" width="9.140625" style="1"/>
    <col min="10750" max="10750" width="4.140625" style="1" customWidth="1"/>
    <col min="10751" max="10751" width="25" style="1" customWidth="1"/>
    <col min="10752" max="10752" width="17.5703125" style="1" customWidth="1"/>
    <col min="10753" max="10753" width="17.7109375" style="1" customWidth="1"/>
    <col min="10754" max="10754" width="17" style="1" customWidth="1"/>
    <col min="10755" max="10755" width="16.42578125" style="1" customWidth="1"/>
    <col min="10756" max="10756" width="23" style="1" customWidth="1"/>
    <col min="10757" max="10757" width="13.42578125" style="1" customWidth="1"/>
    <col min="10758" max="10758" width="13.7109375" style="1" customWidth="1"/>
    <col min="10759" max="10759" width="23" style="1" customWidth="1"/>
    <col min="10760" max="11005" width="9.140625" style="1"/>
    <col min="11006" max="11006" width="4.140625" style="1" customWidth="1"/>
    <col min="11007" max="11007" width="25" style="1" customWidth="1"/>
    <col min="11008" max="11008" width="17.5703125" style="1" customWidth="1"/>
    <col min="11009" max="11009" width="17.7109375" style="1" customWidth="1"/>
    <col min="11010" max="11010" width="17" style="1" customWidth="1"/>
    <col min="11011" max="11011" width="16.42578125" style="1" customWidth="1"/>
    <col min="11012" max="11012" width="23" style="1" customWidth="1"/>
    <col min="11013" max="11013" width="13.42578125" style="1" customWidth="1"/>
    <col min="11014" max="11014" width="13.7109375" style="1" customWidth="1"/>
    <col min="11015" max="11015" width="23" style="1" customWidth="1"/>
    <col min="11016" max="11261" width="9.140625" style="1"/>
    <col min="11262" max="11262" width="4.140625" style="1" customWidth="1"/>
    <col min="11263" max="11263" width="25" style="1" customWidth="1"/>
    <col min="11264" max="11264" width="17.5703125" style="1" customWidth="1"/>
    <col min="11265" max="11265" width="17.7109375" style="1" customWidth="1"/>
    <col min="11266" max="11266" width="17" style="1" customWidth="1"/>
    <col min="11267" max="11267" width="16.42578125" style="1" customWidth="1"/>
    <col min="11268" max="11268" width="23" style="1" customWidth="1"/>
    <col min="11269" max="11269" width="13.42578125" style="1" customWidth="1"/>
    <col min="11270" max="11270" width="13.7109375" style="1" customWidth="1"/>
    <col min="11271" max="11271" width="23" style="1" customWidth="1"/>
    <col min="11272" max="11517" width="9.140625" style="1"/>
    <col min="11518" max="11518" width="4.140625" style="1" customWidth="1"/>
    <col min="11519" max="11519" width="25" style="1" customWidth="1"/>
    <col min="11520" max="11520" width="17.5703125" style="1" customWidth="1"/>
    <col min="11521" max="11521" width="17.7109375" style="1" customWidth="1"/>
    <col min="11522" max="11522" width="17" style="1" customWidth="1"/>
    <col min="11523" max="11523" width="16.42578125" style="1" customWidth="1"/>
    <col min="11524" max="11524" width="23" style="1" customWidth="1"/>
    <col min="11525" max="11525" width="13.42578125" style="1" customWidth="1"/>
    <col min="11526" max="11526" width="13.7109375" style="1" customWidth="1"/>
    <col min="11527" max="11527" width="23" style="1" customWidth="1"/>
    <col min="11528" max="11773" width="9.140625" style="1"/>
    <col min="11774" max="11774" width="4.140625" style="1" customWidth="1"/>
    <col min="11775" max="11775" width="25" style="1" customWidth="1"/>
    <col min="11776" max="11776" width="17.5703125" style="1" customWidth="1"/>
    <col min="11777" max="11777" width="17.7109375" style="1" customWidth="1"/>
    <col min="11778" max="11778" width="17" style="1" customWidth="1"/>
    <col min="11779" max="11779" width="16.42578125" style="1" customWidth="1"/>
    <col min="11780" max="11780" width="23" style="1" customWidth="1"/>
    <col min="11781" max="11781" width="13.42578125" style="1" customWidth="1"/>
    <col min="11782" max="11782" width="13.7109375" style="1" customWidth="1"/>
    <col min="11783" max="11783" width="23" style="1" customWidth="1"/>
    <col min="11784" max="12029" width="9.140625" style="1"/>
    <col min="12030" max="12030" width="4.140625" style="1" customWidth="1"/>
    <col min="12031" max="12031" width="25" style="1" customWidth="1"/>
    <col min="12032" max="12032" width="17.5703125" style="1" customWidth="1"/>
    <col min="12033" max="12033" width="17.7109375" style="1" customWidth="1"/>
    <col min="12034" max="12034" width="17" style="1" customWidth="1"/>
    <col min="12035" max="12035" width="16.42578125" style="1" customWidth="1"/>
    <col min="12036" max="12036" width="23" style="1" customWidth="1"/>
    <col min="12037" max="12037" width="13.42578125" style="1" customWidth="1"/>
    <col min="12038" max="12038" width="13.7109375" style="1" customWidth="1"/>
    <col min="12039" max="12039" width="23" style="1" customWidth="1"/>
    <col min="12040" max="12285" width="9.140625" style="1"/>
    <col min="12286" max="12286" width="4.140625" style="1" customWidth="1"/>
    <col min="12287" max="12287" width="25" style="1" customWidth="1"/>
    <col min="12288" max="12288" width="17.5703125" style="1" customWidth="1"/>
    <col min="12289" max="12289" width="17.7109375" style="1" customWidth="1"/>
    <col min="12290" max="12290" width="17" style="1" customWidth="1"/>
    <col min="12291" max="12291" width="16.42578125" style="1" customWidth="1"/>
    <col min="12292" max="12292" width="23" style="1" customWidth="1"/>
    <col min="12293" max="12293" width="13.42578125" style="1" customWidth="1"/>
    <col min="12294" max="12294" width="13.7109375" style="1" customWidth="1"/>
    <col min="12295" max="12295" width="23" style="1" customWidth="1"/>
    <col min="12296" max="12541" width="9.140625" style="1"/>
    <col min="12542" max="12542" width="4.140625" style="1" customWidth="1"/>
    <col min="12543" max="12543" width="25" style="1" customWidth="1"/>
    <col min="12544" max="12544" width="17.5703125" style="1" customWidth="1"/>
    <col min="12545" max="12545" width="17.7109375" style="1" customWidth="1"/>
    <col min="12546" max="12546" width="17" style="1" customWidth="1"/>
    <col min="12547" max="12547" width="16.42578125" style="1" customWidth="1"/>
    <col min="12548" max="12548" width="23" style="1" customWidth="1"/>
    <col min="12549" max="12549" width="13.42578125" style="1" customWidth="1"/>
    <col min="12550" max="12550" width="13.7109375" style="1" customWidth="1"/>
    <col min="12551" max="12551" width="23" style="1" customWidth="1"/>
    <col min="12552" max="12797" width="9.140625" style="1"/>
    <col min="12798" max="12798" width="4.140625" style="1" customWidth="1"/>
    <col min="12799" max="12799" width="25" style="1" customWidth="1"/>
    <col min="12800" max="12800" width="17.5703125" style="1" customWidth="1"/>
    <col min="12801" max="12801" width="17.7109375" style="1" customWidth="1"/>
    <col min="12802" max="12802" width="17" style="1" customWidth="1"/>
    <col min="12803" max="12803" width="16.42578125" style="1" customWidth="1"/>
    <col min="12804" max="12804" width="23" style="1" customWidth="1"/>
    <col min="12805" max="12805" width="13.42578125" style="1" customWidth="1"/>
    <col min="12806" max="12806" width="13.7109375" style="1" customWidth="1"/>
    <col min="12807" max="12807" width="23" style="1" customWidth="1"/>
    <col min="12808" max="13053" width="9.140625" style="1"/>
    <col min="13054" max="13054" width="4.140625" style="1" customWidth="1"/>
    <col min="13055" max="13055" width="25" style="1" customWidth="1"/>
    <col min="13056" max="13056" width="17.5703125" style="1" customWidth="1"/>
    <col min="13057" max="13057" width="17.7109375" style="1" customWidth="1"/>
    <col min="13058" max="13058" width="17" style="1" customWidth="1"/>
    <col min="13059" max="13059" width="16.42578125" style="1" customWidth="1"/>
    <col min="13060" max="13060" width="23" style="1" customWidth="1"/>
    <col min="13061" max="13061" width="13.42578125" style="1" customWidth="1"/>
    <col min="13062" max="13062" width="13.7109375" style="1" customWidth="1"/>
    <col min="13063" max="13063" width="23" style="1" customWidth="1"/>
    <col min="13064" max="13309" width="9.140625" style="1"/>
    <col min="13310" max="13310" width="4.140625" style="1" customWidth="1"/>
    <col min="13311" max="13311" width="25" style="1" customWidth="1"/>
    <col min="13312" max="13312" width="17.5703125" style="1" customWidth="1"/>
    <col min="13313" max="13313" width="17.7109375" style="1" customWidth="1"/>
    <col min="13314" max="13314" width="17" style="1" customWidth="1"/>
    <col min="13315" max="13315" width="16.42578125" style="1" customWidth="1"/>
    <col min="13316" max="13316" width="23" style="1" customWidth="1"/>
    <col min="13317" max="13317" width="13.42578125" style="1" customWidth="1"/>
    <col min="13318" max="13318" width="13.7109375" style="1" customWidth="1"/>
    <col min="13319" max="13319" width="23" style="1" customWidth="1"/>
    <col min="13320" max="13565" width="9.140625" style="1"/>
    <col min="13566" max="13566" width="4.140625" style="1" customWidth="1"/>
    <col min="13567" max="13567" width="25" style="1" customWidth="1"/>
    <col min="13568" max="13568" width="17.5703125" style="1" customWidth="1"/>
    <col min="13569" max="13569" width="17.7109375" style="1" customWidth="1"/>
    <col min="13570" max="13570" width="17" style="1" customWidth="1"/>
    <col min="13571" max="13571" width="16.42578125" style="1" customWidth="1"/>
    <col min="13572" max="13572" width="23" style="1" customWidth="1"/>
    <col min="13573" max="13573" width="13.42578125" style="1" customWidth="1"/>
    <col min="13574" max="13574" width="13.7109375" style="1" customWidth="1"/>
    <col min="13575" max="13575" width="23" style="1" customWidth="1"/>
    <col min="13576" max="13821" width="9.140625" style="1"/>
    <col min="13822" max="13822" width="4.140625" style="1" customWidth="1"/>
    <col min="13823" max="13823" width="25" style="1" customWidth="1"/>
    <col min="13824" max="13824" width="17.5703125" style="1" customWidth="1"/>
    <col min="13825" max="13825" width="17.7109375" style="1" customWidth="1"/>
    <col min="13826" max="13826" width="17" style="1" customWidth="1"/>
    <col min="13827" max="13827" width="16.42578125" style="1" customWidth="1"/>
    <col min="13828" max="13828" width="23" style="1" customWidth="1"/>
    <col min="13829" max="13829" width="13.42578125" style="1" customWidth="1"/>
    <col min="13830" max="13830" width="13.7109375" style="1" customWidth="1"/>
    <col min="13831" max="13831" width="23" style="1" customWidth="1"/>
    <col min="13832" max="14077" width="9.140625" style="1"/>
    <col min="14078" max="14078" width="4.140625" style="1" customWidth="1"/>
    <col min="14079" max="14079" width="25" style="1" customWidth="1"/>
    <col min="14080" max="14080" width="17.5703125" style="1" customWidth="1"/>
    <col min="14081" max="14081" width="17.7109375" style="1" customWidth="1"/>
    <col min="14082" max="14082" width="17" style="1" customWidth="1"/>
    <col min="14083" max="14083" width="16.42578125" style="1" customWidth="1"/>
    <col min="14084" max="14084" width="23" style="1" customWidth="1"/>
    <col min="14085" max="14085" width="13.42578125" style="1" customWidth="1"/>
    <col min="14086" max="14086" width="13.7109375" style="1" customWidth="1"/>
    <col min="14087" max="14087" width="23" style="1" customWidth="1"/>
    <col min="14088" max="14333" width="9.140625" style="1"/>
    <col min="14334" max="14334" width="4.140625" style="1" customWidth="1"/>
    <col min="14335" max="14335" width="25" style="1" customWidth="1"/>
    <col min="14336" max="14336" width="17.5703125" style="1" customWidth="1"/>
    <col min="14337" max="14337" width="17.7109375" style="1" customWidth="1"/>
    <col min="14338" max="14338" width="17" style="1" customWidth="1"/>
    <col min="14339" max="14339" width="16.42578125" style="1" customWidth="1"/>
    <col min="14340" max="14340" width="23" style="1" customWidth="1"/>
    <col min="14341" max="14341" width="13.42578125" style="1" customWidth="1"/>
    <col min="14342" max="14342" width="13.7109375" style="1" customWidth="1"/>
    <col min="14343" max="14343" width="23" style="1" customWidth="1"/>
    <col min="14344" max="14589" width="9.140625" style="1"/>
    <col min="14590" max="14590" width="4.140625" style="1" customWidth="1"/>
    <col min="14591" max="14591" width="25" style="1" customWidth="1"/>
    <col min="14592" max="14592" width="17.5703125" style="1" customWidth="1"/>
    <col min="14593" max="14593" width="17.7109375" style="1" customWidth="1"/>
    <col min="14594" max="14594" width="17" style="1" customWidth="1"/>
    <col min="14595" max="14595" width="16.42578125" style="1" customWidth="1"/>
    <col min="14596" max="14596" width="23" style="1" customWidth="1"/>
    <col min="14597" max="14597" width="13.42578125" style="1" customWidth="1"/>
    <col min="14598" max="14598" width="13.7109375" style="1" customWidth="1"/>
    <col min="14599" max="14599" width="23" style="1" customWidth="1"/>
    <col min="14600" max="14845" width="9.140625" style="1"/>
    <col min="14846" max="14846" width="4.140625" style="1" customWidth="1"/>
    <col min="14847" max="14847" width="25" style="1" customWidth="1"/>
    <col min="14848" max="14848" width="17.5703125" style="1" customWidth="1"/>
    <col min="14849" max="14849" width="17.7109375" style="1" customWidth="1"/>
    <col min="14850" max="14850" width="17" style="1" customWidth="1"/>
    <col min="14851" max="14851" width="16.42578125" style="1" customWidth="1"/>
    <col min="14852" max="14852" width="23" style="1" customWidth="1"/>
    <col min="14853" max="14853" width="13.42578125" style="1" customWidth="1"/>
    <col min="14854" max="14854" width="13.7109375" style="1" customWidth="1"/>
    <col min="14855" max="14855" width="23" style="1" customWidth="1"/>
    <col min="14856" max="15101" width="9.140625" style="1"/>
    <col min="15102" max="15102" width="4.140625" style="1" customWidth="1"/>
    <col min="15103" max="15103" width="25" style="1" customWidth="1"/>
    <col min="15104" max="15104" width="17.5703125" style="1" customWidth="1"/>
    <col min="15105" max="15105" width="17.7109375" style="1" customWidth="1"/>
    <col min="15106" max="15106" width="17" style="1" customWidth="1"/>
    <col min="15107" max="15107" width="16.42578125" style="1" customWidth="1"/>
    <col min="15108" max="15108" width="23" style="1" customWidth="1"/>
    <col min="15109" max="15109" width="13.42578125" style="1" customWidth="1"/>
    <col min="15110" max="15110" width="13.7109375" style="1" customWidth="1"/>
    <col min="15111" max="15111" width="23" style="1" customWidth="1"/>
    <col min="15112" max="15357" width="9.140625" style="1"/>
    <col min="15358" max="15358" width="4.140625" style="1" customWidth="1"/>
    <col min="15359" max="15359" width="25" style="1" customWidth="1"/>
    <col min="15360" max="15360" width="17.5703125" style="1" customWidth="1"/>
    <col min="15361" max="15361" width="17.7109375" style="1" customWidth="1"/>
    <col min="15362" max="15362" width="17" style="1" customWidth="1"/>
    <col min="15363" max="15363" width="16.42578125" style="1" customWidth="1"/>
    <col min="15364" max="15364" width="23" style="1" customWidth="1"/>
    <col min="15365" max="15365" width="13.42578125" style="1" customWidth="1"/>
    <col min="15366" max="15366" width="13.7109375" style="1" customWidth="1"/>
    <col min="15367" max="15367" width="23" style="1" customWidth="1"/>
    <col min="15368" max="15613" width="9.140625" style="1"/>
    <col min="15614" max="15614" width="4.140625" style="1" customWidth="1"/>
    <col min="15615" max="15615" width="25" style="1" customWidth="1"/>
    <col min="15616" max="15616" width="17.5703125" style="1" customWidth="1"/>
    <col min="15617" max="15617" width="17.7109375" style="1" customWidth="1"/>
    <col min="15618" max="15618" width="17" style="1" customWidth="1"/>
    <col min="15619" max="15619" width="16.42578125" style="1" customWidth="1"/>
    <col min="15620" max="15620" width="23" style="1" customWidth="1"/>
    <col min="15621" max="15621" width="13.42578125" style="1" customWidth="1"/>
    <col min="15622" max="15622" width="13.7109375" style="1" customWidth="1"/>
    <col min="15623" max="15623" width="23" style="1" customWidth="1"/>
    <col min="15624" max="15869" width="9.140625" style="1"/>
    <col min="15870" max="15870" width="4.140625" style="1" customWidth="1"/>
    <col min="15871" max="15871" width="25" style="1" customWidth="1"/>
    <col min="15872" max="15872" width="17.5703125" style="1" customWidth="1"/>
    <col min="15873" max="15873" width="17.7109375" style="1" customWidth="1"/>
    <col min="15874" max="15874" width="17" style="1" customWidth="1"/>
    <col min="15875" max="15875" width="16.42578125" style="1" customWidth="1"/>
    <col min="15876" max="15876" width="23" style="1" customWidth="1"/>
    <col min="15877" max="15877" width="13.42578125" style="1" customWidth="1"/>
    <col min="15878" max="15878" width="13.7109375" style="1" customWidth="1"/>
    <col min="15879" max="15879" width="23" style="1" customWidth="1"/>
    <col min="15880" max="16125" width="9.140625" style="1"/>
    <col min="16126" max="16126" width="4.140625" style="1" customWidth="1"/>
    <col min="16127" max="16127" width="25" style="1" customWidth="1"/>
    <col min="16128" max="16128" width="17.5703125" style="1" customWidth="1"/>
    <col min="16129" max="16129" width="17.7109375" style="1" customWidth="1"/>
    <col min="16130" max="16130" width="17" style="1" customWidth="1"/>
    <col min="16131" max="16131" width="16.42578125" style="1" customWidth="1"/>
    <col min="16132" max="16132" width="23" style="1" customWidth="1"/>
    <col min="16133" max="16133" width="13.42578125" style="1" customWidth="1"/>
    <col min="16134" max="16134" width="13.7109375" style="1" customWidth="1"/>
    <col min="16135" max="16135" width="23" style="1" customWidth="1"/>
    <col min="16136" max="16384" width="9.140625" style="1"/>
  </cols>
  <sheetData>
    <row r="1" spans="1:8" x14ac:dyDescent="0.25">
      <c r="G1" s="2" t="s">
        <v>0</v>
      </c>
    </row>
    <row r="2" spans="1:8" x14ac:dyDescent="0.25">
      <c r="G2" s="2" t="s">
        <v>1</v>
      </c>
    </row>
    <row r="3" spans="1:8" x14ac:dyDescent="0.25">
      <c r="G3" s="2" t="s">
        <v>2</v>
      </c>
    </row>
    <row r="4" spans="1:8" x14ac:dyDescent="0.25">
      <c r="G4" s="2" t="s">
        <v>3</v>
      </c>
    </row>
    <row r="5" spans="1:8" ht="15" customHeight="1" x14ac:dyDescent="0.25">
      <c r="A5" s="66" t="s">
        <v>4</v>
      </c>
      <c r="B5" s="66"/>
      <c r="C5" s="66"/>
      <c r="D5" s="66"/>
      <c r="E5" s="66"/>
      <c r="F5" s="66"/>
      <c r="G5" s="66"/>
    </row>
    <row r="6" spans="1:8" ht="15.75" customHeight="1" x14ac:dyDescent="0.25">
      <c r="A6" s="66" t="s">
        <v>206</v>
      </c>
      <c r="B6" s="66"/>
      <c r="C6" s="66"/>
      <c r="D6" s="66"/>
      <c r="E6" s="66"/>
      <c r="F6" s="66"/>
      <c r="G6" s="66"/>
    </row>
    <row r="7" spans="1:8" s="4" customFormat="1" ht="85.5" customHeight="1" x14ac:dyDescent="0.25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</row>
    <row r="8" spans="1:8" s="7" customFormat="1" ht="18.75" customHeight="1" x14ac:dyDescent="0.25">
      <c r="A8" s="5">
        <v>1</v>
      </c>
      <c r="B8" s="5">
        <v>2</v>
      </c>
      <c r="C8" s="6">
        <v>3</v>
      </c>
      <c r="D8" s="5">
        <v>4</v>
      </c>
      <c r="E8" s="5">
        <v>5</v>
      </c>
      <c r="F8" s="5">
        <v>6</v>
      </c>
      <c r="G8" s="5">
        <v>7</v>
      </c>
    </row>
    <row r="9" spans="1:8" ht="27" customHeight="1" x14ac:dyDescent="0.25">
      <c r="A9" s="34" t="s">
        <v>12</v>
      </c>
      <c r="B9" s="34" t="s">
        <v>12</v>
      </c>
      <c r="C9" s="35" t="s">
        <v>13</v>
      </c>
      <c r="D9" s="9">
        <v>4</v>
      </c>
      <c r="E9" s="10">
        <v>0.46</v>
      </c>
      <c r="F9" s="10">
        <v>0.46</v>
      </c>
      <c r="G9" s="11">
        <f t="shared" ref="G9:G72" si="0">E9-F9</f>
        <v>0</v>
      </c>
    </row>
    <row r="10" spans="1:8" ht="24.95" customHeight="1" x14ac:dyDescent="0.25">
      <c r="A10" s="8" t="s">
        <v>14</v>
      </c>
      <c r="B10" s="8" t="s">
        <v>14</v>
      </c>
      <c r="C10" s="35" t="s">
        <v>15</v>
      </c>
      <c r="D10" s="9">
        <v>7</v>
      </c>
      <c r="E10" s="10">
        <v>6.0000000000000002E-5</v>
      </c>
      <c r="F10" s="10">
        <v>6.0000000000000002E-5</v>
      </c>
      <c r="G10" s="11">
        <f t="shared" si="0"/>
        <v>0</v>
      </c>
    </row>
    <row r="11" spans="1:8" ht="24.95" customHeight="1" x14ac:dyDescent="0.25">
      <c r="A11" s="8" t="s">
        <v>14</v>
      </c>
      <c r="B11" s="8" t="s">
        <v>14</v>
      </c>
      <c r="C11" s="35" t="s">
        <v>16</v>
      </c>
      <c r="D11" s="9">
        <v>6</v>
      </c>
      <c r="E11" s="12">
        <v>2.9999999999999997E-4</v>
      </c>
      <c r="F11" s="12">
        <v>2.9999999999999997E-4</v>
      </c>
      <c r="G11" s="11">
        <f t="shared" si="0"/>
        <v>0</v>
      </c>
      <c r="H11" s="13"/>
    </row>
    <row r="12" spans="1:8" ht="24.95" customHeight="1" x14ac:dyDescent="0.25">
      <c r="A12" s="34" t="s">
        <v>12</v>
      </c>
      <c r="B12" s="34" t="s">
        <v>12</v>
      </c>
      <c r="C12" s="35" t="s">
        <v>17</v>
      </c>
      <c r="D12" s="9">
        <v>7</v>
      </c>
      <c r="E12" s="10">
        <v>2.9999999999999997E-4</v>
      </c>
      <c r="F12" s="10">
        <v>2.9999999999999997E-4</v>
      </c>
      <c r="G12" s="11">
        <f t="shared" si="0"/>
        <v>0</v>
      </c>
      <c r="H12" s="13"/>
    </row>
    <row r="13" spans="1:8" ht="24.95" customHeight="1" x14ac:dyDescent="0.25">
      <c r="A13" s="38" t="s">
        <v>28</v>
      </c>
      <c r="B13" s="38" t="s">
        <v>28</v>
      </c>
      <c r="C13" s="35" t="s">
        <v>165</v>
      </c>
      <c r="D13" s="9">
        <v>6</v>
      </c>
      <c r="E13" s="10">
        <v>1.4400000000000001E-3</v>
      </c>
      <c r="F13" s="10">
        <v>1.4400000000000001E-3</v>
      </c>
      <c r="G13" s="11">
        <f t="shared" si="0"/>
        <v>0</v>
      </c>
      <c r="H13" s="13"/>
    </row>
    <row r="14" spans="1:8" ht="24.95" customHeight="1" x14ac:dyDescent="0.25">
      <c r="A14" s="34" t="s">
        <v>12</v>
      </c>
      <c r="B14" s="34" t="s">
        <v>12</v>
      </c>
      <c r="C14" s="36" t="s">
        <v>18</v>
      </c>
      <c r="D14" s="15">
        <v>6</v>
      </c>
      <c r="E14" s="10">
        <v>1E-3</v>
      </c>
      <c r="F14" s="10">
        <v>1E-3</v>
      </c>
      <c r="G14" s="11">
        <f t="shared" si="0"/>
        <v>0</v>
      </c>
    </row>
    <row r="15" spans="1:8" ht="24.95" customHeight="1" x14ac:dyDescent="0.25">
      <c r="A15" s="8" t="s">
        <v>14</v>
      </c>
      <c r="B15" s="8" t="s">
        <v>14</v>
      </c>
      <c r="C15" s="36" t="s">
        <v>18</v>
      </c>
      <c r="D15" s="15">
        <v>6</v>
      </c>
      <c r="E15" s="10">
        <v>6.9999999999999999E-4</v>
      </c>
      <c r="F15" s="10">
        <v>6.9999999999999999E-4</v>
      </c>
      <c r="G15" s="11">
        <f t="shared" si="0"/>
        <v>0</v>
      </c>
    </row>
    <row r="16" spans="1:8" ht="24.95" customHeight="1" x14ac:dyDescent="0.25">
      <c r="A16" s="8" t="s">
        <v>14</v>
      </c>
      <c r="B16" s="8" t="s">
        <v>14</v>
      </c>
      <c r="C16" s="36" t="s">
        <v>19</v>
      </c>
      <c r="D16" s="15">
        <v>6</v>
      </c>
      <c r="E16" s="10">
        <v>8.9999999999999998E-4</v>
      </c>
      <c r="F16" s="10">
        <v>8.9999999999999998E-4</v>
      </c>
      <c r="G16" s="11">
        <f t="shared" si="0"/>
        <v>0</v>
      </c>
      <c r="H16" s="13"/>
    </row>
    <row r="17" spans="1:8" ht="24.95" customHeight="1" x14ac:dyDescent="0.25">
      <c r="A17" s="16" t="s">
        <v>20</v>
      </c>
      <c r="B17" s="16" t="s">
        <v>20</v>
      </c>
      <c r="C17" s="36" t="s">
        <v>21</v>
      </c>
      <c r="D17" s="15">
        <v>6</v>
      </c>
      <c r="E17" s="10">
        <v>0</v>
      </c>
      <c r="F17" s="10">
        <v>0</v>
      </c>
      <c r="G17" s="11">
        <f t="shared" si="0"/>
        <v>0</v>
      </c>
      <c r="H17" s="13"/>
    </row>
    <row r="18" spans="1:8" ht="24.95" customHeight="1" x14ac:dyDescent="0.25">
      <c r="A18" s="16" t="s">
        <v>20</v>
      </c>
      <c r="B18" s="16" t="s">
        <v>20</v>
      </c>
      <c r="C18" s="37" t="s">
        <v>22</v>
      </c>
      <c r="D18" s="15">
        <v>6</v>
      </c>
      <c r="E18" s="17">
        <v>5.0000000000000001E-4</v>
      </c>
      <c r="F18" s="17">
        <v>5.0000000000000001E-4</v>
      </c>
      <c r="G18" s="11">
        <f t="shared" si="0"/>
        <v>0</v>
      </c>
      <c r="H18" s="13"/>
    </row>
    <row r="19" spans="1:8" ht="24.95" customHeight="1" x14ac:dyDescent="0.25">
      <c r="A19" s="8" t="s">
        <v>14</v>
      </c>
      <c r="B19" s="8" t="s">
        <v>14</v>
      </c>
      <c r="C19" s="37" t="s">
        <v>22</v>
      </c>
      <c r="D19" s="15">
        <v>6</v>
      </c>
      <c r="E19" s="17">
        <v>2.9999999999999997E-4</v>
      </c>
      <c r="F19" s="17">
        <v>2.9999999999999997E-4</v>
      </c>
      <c r="G19" s="11">
        <f t="shared" si="0"/>
        <v>0</v>
      </c>
      <c r="H19" s="13"/>
    </row>
    <row r="20" spans="1:8" ht="24.95" customHeight="1" x14ac:dyDescent="0.25">
      <c r="A20" s="16" t="s">
        <v>20</v>
      </c>
      <c r="B20" s="16" t="s">
        <v>20</v>
      </c>
      <c r="C20" s="36" t="s">
        <v>23</v>
      </c>
      <c r="D20" s="15">
        <v>5</v>
      </c>
      <c r="E20" s="10">
        <v>0.01</v>
      </c>
      <c r="F20" s="10">
        <v>0.01</v>
      </c>
      <c r="G20" s="11">
        <f t="shared" si="0"/>
        <v>0</v>
      </c>
    </row>
    <row r="21" spans="1:8" ht="24.95" customHeight="1" x14ac:dyDescent="0.25">
      <c r="A21" s="34" t="s">
        <v>12</v>
      </c>
      <c r="B21" s="34" t="s">
        <v>24</v>
      </c>
      <c r="C21" s="14" t="s">
        <v>25</v>
      </c>
      <c r="D21" s="15">
        <v>5</v>
      </c>
      <c r="E21" s="18">
        <v>6.0000000000000001E-3</v>
      </c>
      <c r="F21" s="18">
        <v>6.0000000000000001E-3</v>
      </c>
      <c r="G21" s="11">
        <f t="shared" si="0"/>
        <v>0</v>
      </c>
    </row>
    <row r="22" spans="1:8" ht="24.95" customHeight="1" x14ac:dyDescent="0.25">
      <c r="A22" s="16" t="s">
        <v>26</v>
      </c>
      <c r="B22" s="16" t="s">
        <v>26</v>
      </c>
      <c r="C22" s="14" t="s">
        <v>27</v>
      </c>
      <c r="D22" s="15">
        <v>5</v>
      </c>
      <c r="E22" s="18">
        <v>0</v>
      </c>
      <c r="F22" s="18">
        <v>0</v>
      </c>
      <c r="G22" s="11">
        <f t="shared" si="0"/>
        <v>0</v>
      </c>
    </row>
    <row r="23" spans="1:8" ht="24.95" customHeight="1" x14ac:dyDescent="0.25">
      <c r="A23" s="38" t="s">
        <v>28</v>
      </c>
      <c r="B23" s="38" t="s">
        <v>28</v>
      </c>
      <c r="C23" s="14" t="s">
        <v>29</v>
      </c>
      <c r="D23" s="15">
        <v>5</v>
      </c>
      <c r="E23" s="18">
        <v>4.3999999999999997E-2</v>
      </c>
      <c r="F23" s="18">
        <v>4.3999999999999997E-2</v>
      </c>
      <c r="G23" s="11">
        <f t="shared" si="0"/>
        <v>0</v>
      </c>
    </row>
    <row r="24" spans="1:8" ht="24.95" customHeight="1" x14ac:dyDescent="0.25">
      <c r="A24" s="39" t="s">
        <v>12</v>
      </c>
      <c r="B24" s="39" t="s">
        <v>12</v>
      </c>
      <c r="C24" s="19" t="s">
        <v>30</v>
      </c>
      <c r="D24" s="15">
        <v>5</v>
      </c>
      <c r="E24" s="18">
        <v>2E-3</v>
      </c>
      <c r="F24" s="18">
        <v>2E-3</v>
      </c>
      <c r="G24" s="11">
        <f t="shared" si="0"/>
        <v>0</v>
      </c>
    </row>
    <row r="25" spans="1:8" ht="24.95" customHeight="1" x14ac:dyDescent="0.25">
      <c r="A25" s="34" t="s">
        <v>12</v>
      </c>
      <c r="B25" s="39" t="s">
        <v>12</v>
      </c>
      <c r="C25" s="40" t="s">
        <v>31</v>
      </c>
      <c r="D25" s="15">
        <v>7</v>
      </c>
      <c r="E25" s="18">
        <v>0</v>
      </c>
      <c r="F25" s="18">
        <v>0</v>
      </c>
      <c r="G25" s="11">
        <f t="shared" si="0"/>
        <v>0</v>
      </c>
    </row>
    <row r="26" spans="1:8" ht="24.95" customHeight="1" x14ac:dyDescent="0.25">
      <c r="A26" s="16" t="s">
        <v>20</v>
      </c>
      <c r="B26" s="16" t="s">
        <v>20</v>
      </c>
      <c r="C26" s="41" t="s">
        <v>166</v>
      </c>
      <c r="D26" s="15">
        <v>6</v>
      </c>
      <c r="E26" s="18">
        <v>4.0000000000000001E-3</v>
      </c>
      <c r="F26" s="18">
        <v>4.0000000000000001E-3</v>
      </c>
      <c r="G26" s="11">
        <f t="shared" si="0"/>
        <v>0</v>
      </c>
    </row>
    <row r="27" spans="1:8" ht="24.95" customHeight="1" x14ac:dyDescent="0.25">
      <c r="A27" s="16" t="s">
        <v>20</v>
      </c>
      <c r="B27" s="16" t="s">
        <v>20</v>
      </c>
      <c r="C27" s="21" t="s">
        <v>32</v>
      </c>
      <c r="D27" s="9">
        <v>7</v>
      </c>
      <c r="E27" s="18">
        <v>0</v>
      </c>
      <c r="F27" s="18">
        <v>0</v>
      </c>
      <c r="G27" s="11">
        <f t="shared" si="0"/>
        <v>0</v>
      </c>
    </row>
    <row r="28" spans="1:8" ht="24.95" customHeight="1" x14ac:dyDescent="0.25">
      <c r="A28" s="38" t="s">
        <v>28</v>
      </c>
      <c r="B28" s="38" t="s">
        <v>28</v>
      </c>
      <c r="C28" s="22" t="s">
        <v>33</v>
      </c>
      <c r="D28" s="15">
        <v>6</v>
      </c>
      <c r="E28" s="18">
        <v>6.9999999999999999E-4</v>
      </c>
      <c r="F28" s="18">
        <v>6.9999999999999999E-4</v>
      </c>
      <c r="G28" s="11">
        <f t="shared" si="0"/>
        <v>0</v>
      </c>
    </row>
    <row r="29" spans="1:8" ht="24.95" customHeight="1" x14ac:dyDescent="0.25">
      <c r="A29" s="16" t="s">
        <v>20</v>
      </c>
      <c r="B29" s="16" t="s">
        <v>20</v>
      </c>
      <c r="C29" s="23" t="s">
        <v>34</v>
      </c>
      <c r="D29" s="15">
        <v>6</v>
      </c>
      <c r="E29" s="24">
        <v>0</v>
      </c>
      <c r="F29" s="24">
        <v>0</v>
      </c>
      <c r="G29" s="11">
        <f t="shared" si="0"/>
        <v>0</v>
      </c>
    </row>
    <row r="30" spans="1:8" ht="24.95" customHeight="1" x14ac:dyDescent="0.25">
      <c r="A30" s="8" t="s">
        <v>14</v>
      </c>
      <c r="B30" s="8" t="s">
        <v>14</v>
      </c>
      <c r="C30" s="21" t="s">
        <v>35</v>
      </c>
      <c r="D30" s="9">
        <v>7</v>
      </c>
      <c r="E30" s="18">
        <v>1.3999999999999999E-4</v>
      </c>
      <c r="F30" s="18">
        <v>1.3999999999999999E-4</v>
      </c>
      <c r="G30" s="11">
        <f t="shared" si="0"/>
        <v>0</v>
      </c>
    </row>
    <row r="31" spans="1:8" ht="24.95" customHeight="1" x14ac:dyDescent="0.25">
      <c r="A31" s="16" t="s">
        <v>20</v>
      </c>
      <c r="B31" s="16" t="s">
        <v>20</v>
      </c>
      <c r="C31" s="21" t="s">
        <v>36</v>
      </c>
      <c r="D31" s="9">
        <v>7</v>
      </c>
      <c r="E31" s="18">
        <v>1E-4</v>
      </c>
      <c r="F31" s="18">
        <v>1E-4</v>
      </c>
      <c r="G31" s="11">
        <f t="shared" si="0"/>
        <v>0</v>
      </c>
    </row>
    <row r="32" spans="1:8" ht="24.95" customHeight="1" x14ac:dyDescent="0.25">
      <c r="A32" s="34" t="s">
        <v>12</v>
      </c>
      <c r="B32" s="42" t="s">
        <v>12</v>
      </c>
      <c r="C32" s="21" t="s">
        <v>37</v>
      </c>
      <c r="D32" s="9">
        <v>4</v>
      </c>
      <c r="E32" s="18">
        <v>0.09</v>
      </c>
      <c r="F32" s="18">
        <v>0.09</v>
      </c>
      <c r="G32" s="11">
        <f t="shared" si="0"/>
        <v>0</v>
      </c>
    </row>
    <row r="33" spans="1:7" ht="24.95" customHeight="1" x14ac:dyDescent="0.25">
      <c r="A33" s="34" t="s">
        <v>12</v>
      </c>
      <c r="B33" s="39" t="s">
        <v>12</v>
      </c>
      <c r="C33" s="21" t="s">
        <v>38</v>
      </c>
      <c r="D33" s="9">
        <v>5</v>
      </c>
      <c r="E33" s="18">
        <v>0</v>
      </c>
      <c r="F33" s="18">
        <v>0</v>
      </c>
      <c r="G33" s="11">
        <f t="shared" si="0"/>
        <v>0</v>
      </c>
    </row>
    <row r="34" spans="1:7" ht="24.95" customHeight="1" x14ac:dyDescent="0.25">
      <c r="A34" s="16" t="s">
        <v>20</v>
      </c>
      <c r="B34" s="16" t="s">
        <v>20</v>
      </c>
      <c r="C34" s="21" t="s">
        <v>39</v>
      </c>
      <c r="D34" s="15">
        <v>6</v>
      </c>
      <c r="E34" s="18">
        <v>0</v>
      </c>
      <c r="F34" s="18">
        <v>0</v>
      </c>
      <c r="G34" s="11">
        <f t="shared" si="0"/>
        <v>0</v>
      </c>
    </row>
    <row r="35" spans="1:7" ht="24.95" customHeight="1" x14ac:dyDescent="0.25">
      <c r="A35" s="38" t="s">
        <v>28</v>
      </c>
      <c r="B35" s="38" t="s">
        <v>28</v>
      </c>
      <c r="C35" s="21" t="s">
        <v>40</v>
      </c>
      <c r="D35" s="15">
        <v>6</v>
      </c>
      <c r="E35" s="18">
        <v>1.1999999999999999E-3</v>
      </c>
      <c r="F35" s="18">
        <v>1.1999999999999999E-3</v>
      </c>
      <c r="G35" s="11">
        <f t="shared" si="0"/>
        <v>0</v>
      </c>
    </row>
    <row r="36" spans="1:7" ht="24.95" customHeight="1" x14ac:dyDescent="0.25">
      <c r="A36" s="16" t="s">
        <v>20</v>
      </c>
      <c r="B36" s="16" t="s">
        <v>20</v>
      </c>
      <c r="C36" s="21" t="s">
        <v>41</v>
      </c>
      <c r="D36" s="15">
        <v>5</v>
      </c>
      <c r="E36" s="18">
        <v>0.01</v>
      </c>
      <c r="F36" s="18">
        <v>0.01</v>
      </c>
      <c r="G36" s="11">
        <f t="shared" si="0"/>
        <v>0</v>
      </c>
    </row>
    <row r="37" spans="1:7" ht="24.95" customHeight="1" x14ac:dyDescent="0.25">
      <c r="A37" s="38" t="s">
        <v>28</v>
      </c>
      <c r="B37" s="38" t="s">
        <v>28</v>
      </c>
      <c r="C37" s="21" t="s">
        <v>42</v>
      </c>
      <c r="D37" s="9">
        <v>7</v>
      </c>
      <c r="E37" s="18">
        <v>5.1999999999999997E-5</v>
      </c>
      <c r="F37" s="18">
        <v>5.1999999999999997E-5</v>
      </c>
      <c r="G37" s="11">
        <f t="shared" si="0"/>
        <v>0</v>
      </c>
    </row>
    <row r="38" spans="1:7" ht="24.95" customHeight="1" x14ac:dyDescent="0.25">
      <c r="A38" s="38" t="s">
        <v>28</v>
      </c>
      <c r="B38" s="38" t="s">
        <v>28</v>
      </c>
      <c r="C38" s="21" t="s">
        <v>43</v>
      </c>
      <c r="D38" s="15">
        <v>6</v>
      </c>
      <c r="E38" s="18">
        <v>0</v>
      </c>
      <c r="F38" s="18">
        <v>0</v>
      </c>
      <c r="G38" s="11">
        <f t="shared" si="0"/>
        <v>0</v>
      </c>
    </row>
    <row r="39" spans="1:7" ht="24.95" customHeight="1" x14ac:dyDescent="0.25">
      <c r="A39" s="16" t="s">
        <v>26</v>
      </c>
      <c r="B39" s="16" t="s">
        <v>26</v>
      </c>
      <c r="C39" s="21" t="s">
        <v>44</v>
      </c>
      <c r="D39" s="15">
        <v>5</v>
      </c>
      <c r="E39" s="18">
        <v>2E-3</v>
      </c>
      <c r="F39" s="18">
        <v>2E-3</v>
      </c>
      <c r="G39" s="11">
        <f t="shared" si="0"/>
        <v>0</v>
      </c>
    </row>
    <row r="40" spans="1:7" ht="24.95" customHeight="1" x14ac:dyDescent="0.25">
      <c r="A40" s="16" t="s">
        <v>26</v>
      </c>
      <c r="B40" s="16" t="s">
        <v>26</v>
      </c>
      <c r="C40" s="21" t="s">
        <v>45</v>
      </c>
      <c r="D40" s="15">
        <v>4</v>
      </c>
      <c r="E40" s="18">
        <v>0</v>
      </c>
      <c r="F40" s="18">
        <v>0</v>
      </c>
      <c r="G40" s="11">
        <f t="shared" si="0"/>
        <v>0</v>
      </c>
    </row>
    <row r="41" spans="1:7" ht="24.95" customHeight="1" x14ac:dyDescent="0.25">
      <c r="A41" s="16" t="s">
        <v>20</v>
      </c>
      <c r="B41" s="16" t="s">
        <v>20</v>
      </c>
      <c r="C41" s="21" t="s">
        <v>46</v>
      </c>
      <c r="D41" s="15">
        <v>6</v>
      </c>
      <c r="E41" s="18">
        <v>2E-3</v>
      </c>
      <c r="F41" s="18">
        <v>2E-3</v>
      </c>
      <c r="G41" s="11">
        <f t="shared" si="0"/>
        <v>0</v>
      </c>
    </row>
    <row r="42" spans="1:7" ht="24.95" customHeight="1" x14ac:dyDescent="0.2">
      <c r="A42" s="38" t="s">
        <v>28</v>
      </c>
      <c r="B42" s="38" t="s">
        <v>28</v>
      </c>
      <c r="C42" s="26" t="s">
        <v>47</v>
      </c>
      <c r="D42" s="9">
        <v>7</v>
      </c>
      <c r="E42" s="18">
        <v>2.2000000000000001E-4</v>
      </c>
      <c r="F42" s="18">
        <v>2.2000000000000001E-4</v>
      </c>
      <c r="G42" s="11">
        <f t="shared" si="0"/>
        <v>0</v>
      </c>
    </row>
    <row r="43" spans="1:7" ht="24.95" customHeight="1" x14ac:dyDescent="0.25">
      <c r="A43" s="16" t="s">
        <v>26</v>
      </c>
      <c r="B43" s="16" t="s">
        <v>26</v>
      </c>
      <c r="C43" s="21" t="s">
        <v>48</v>
      </c>
      <c r="D43" s="9">
        <v>7</v>
      </c>
      <c r="E43" s="18">
        <v>5.0000000000000002E-5</v>
      </c>
      <c r="F43" s="18">
        <v>5.0000000000000002E-5</v>
      </c>
      <c r="G43" s="11">
        <f t="shared" si="0"/>
        <v>0</v>
      </c>
    </row>
    <row r="44" spans="1:7" ht="24.95" customHeight="1" x14ac:dyDescent="0.25">
      <c r="A44" s="16" t="s">
        <v>20</v>
      </c>
      <c r="B44" s="16" t="s">
        <v>20</v>
      </c>
      <c r="C44" s="43" t="s">
        <v>49</v>
      </c>
      <c r="D44" s="9">
        <v>4</v>
      </c>
      <c r="E44" s="18">
        <v>0.03</v>
      </c>
      <c r="F44" s="18">
        <v>0.03</v>
      </c>
      <c r="G44" s="11">
        <f t="shared" si="0"/>
        <v>0</v>
      </c>
    </row>
    <row r="45" spans="1:7" ht="24.95" customHeight="1" x14ac:dyDescent="0.25">
      <c r="A45" s="16" t="s">
        <v>20</v>
      </c>
      <c r="B45" s="16" t="s">
        <v>20</v>
      </c>
      <c r="C45" s="43" t="s">
        <v>49</v>
      </c>
      <c r="D45" s="9">
        <v>5</v>
      </c>
      <c r="E45" s="18">
        <f>0.02+0.01</f>
        <v>0.03</v>
      </c>
      <c r="F45" s="18">
        <v>0.03</v>
      </c>
      <c r="G45" s="11">
        <f t="shared" si="0"/>
        <v>0</v>
      </c>
    </row>
    <row r="46" spans="1:7" ht="24.95" customHeight="1" x14ac:dyDescent="0.25">
      <c r="A46" s="16" t="s">
        <v>20</v>
      </c>
      <c r="B46" s="16" t="s">
        <v>20</v>
      </c>
      <c r="C46" s="43" t="s">
        <v>49</v>
      </c>
      <c r="D46" s="9">
        <v>6</v>
      </c>
      <c r="E46" s="18">
        <v>4.0000000000000001E-3</v>
      </c>
      <c r="F46" s="18">
        <v>4.0000000000000001E-3</v>
      </c>
      <c r="G46" s="11">
        <f t="shared" si="0"/>
        <v>0</v>
      </c>
    </row>
    <row r="47" spans="1:7" ht="24.95" customHeight="1" x14ac:dyDescent="0.25">
      <c r="A47" s="34" t="s">
        <v>50</v>
      </c>
      <c r="B47" s="34" t="s">
        <v>50</v>
      </c>
      <c r="C47" s="21" t="s">
        <v>51</v>
      </c>
      <c r="D47" s="15">
        <v>6</v>
      </c>
      <c r="E47" s="18">
        <v>7.0000000000000001E-3</v>
      </c>
      <c r="F47" s="18">
        <v>7.0000000000000001E-3</v>
      </c>
      <c r="G47" s="11">
        <f t="shared" si="0"/>
        <v>0</v>
      </c>
    </row>
    <row r="48" spans="1:7" ht="24.95" customHeight="1" x14ac:dyDescent="0.25">
      <c r="A48" s="38" t="s">
        <v>28</v>
      </c>
      <c r="B48" s="38" t="s">
        <v>28</v>
      </c>
      <c r="C48" s="21" t="s">
        <v>192</v>
      </c>
      <c r="D48" s="15">
        <v>5</v>
      </c>
      <c r="E48" s="18">
        <v>6.0000000000000001E-3</v>
      </c>
      <c r="F48" s="18">
        <v>6.0000000000000001E-3</v>
      </c>
      <c r="G48" s="11">
        <f t="shared" si="0"/>
        <v>0</v>
      </c>
    </row>
    <row r="49" spans="1:7" ht="24.95" customHeight="1" x14ac:dyDescent="0.25">
      <c r="A49" s="34" t="s">
        <v>50</v>
      </c>
      <c r="B49" s="34" t="s">
        <v>50</v>
      </c>
      <c r="C49" s="44" t="s">
        <v>169</v>
      </c>
      <c r="D49" s="15">
        <v>5</v>
      </c>
      <c r="E49" s="18">
        <v>1.4E-2</v>
      </c>
      <c r="F49" s="18">
        <v>1.4E-2</v>
      </c>
      <c r="G49" s="11">
        <f t="shared" si="0"/>
        <v>0</v>
      </c>
    </row>
    <row r="50" spans="1:7" ht="24.95" customHeight="1" x14ac:dyDescent="0.25">
      <c r="A50" s="38" t="s">
        <v>28</v>
      </c>
      <c r="B50" s="38" t="s">
        <v>28</v>
      </c>
      <c r="C50" s="21" t="s">
        <v>52</v>
      </c>
      <c r="D50" s="15">
        <v>6</v>
      </c>
      <c r="E50" s="18">
        <v>0</v>
      </c>
      <c r="F50" s="18">
        <v>0</v>
      </c>
      <c r="G50" s="11">
        <f t="shared" si="0"/>
        <v>0</v>
      </c>
    </row>
    <row r="51" spans="1:7" ht="24.95" customHeight="1" x14ac:dyDescent="0.25">
      <c r="A51" s="16" t="s">
        <v>20</v>
      </c>
      <c r="B51" s="16" t="s">
        <v>20</v>
      </c>
      <c r="C51" s="14" t="s">
        <v>53</v>
      </c>
      <c r="D51" s="15">
        <v>7</v>
      </c>
      <c r="E51" s="18">
        <v>0</v>
      </c>
      <c r="F51" s="18">
        <v>0</v>
      </c>
      <c r="G51" s="11">
        <f t="shared" si="0"/>
        <v>0</v>
      </c>
    </row>
    <row r="52" spans="1:7" ht="24.95" customHeight="1" x14ac:dyDescent="0.25">
      <c r="A52" s="16" t="s">
        <v>26</v>
      </c>
      <c r="B52" s="16" t="s">
        <v>26</v>
      </c>
      <c r="C52" s="21" t="s">
        <v>54</v>
      </c>
      <c r="D52" s="15">
        <v>5</v>
      </c>
      <c r="E52" s="18">
        <v>8.0000000000000002E-3</v>
      </c>
      <c r="F52" s="18">
        <v>8.0000000000000002E-3</v>
      </c>
      <c r="G52" s="11">
        <f t="shared" si="0"/>
        <v>0</v>
      </c>
    </row>
    <row r="53" spans="1:7" ht="24.95" customHeight="1" x14ac:dyDescent="0.25">
      <c r="A53" s="8" t="s">
        <v>14</v>
      </c>
      <c r="B53" s="8" t="s">
        <v>14</v>
      </c>
      <c r="C53" s="21" t="s">
        <v>55</v>
      </c>
      <c r="D53" s="15">
        <v>7</v>
      </c>
      <c r="E53" s="18">
        <v>5.7000000000000003E-5</v>
      </c>
      <c r="F53" s="18">
        <v>5.7000000000000003E-5</v>
      </c>
      <c r="G53" s="11">
        <f t="shared" si="0"/>
        <v>0</v>
      </c>
    </row>
    <row r="54" spans="1:7" ht="24.95" customHeight="1" x14ac:dyDescent="0.25">
      <c r="A54" s="8" t="s">
        <v>14</v>
      </c>
      <c r="B54" s="8" t="s">
        <v>14</v>
      </c>
      <c r="C54" s="21" t="s">
        <v>55</v>
      </c>
      <c r="D54" s="9">
        <v>6</v>
      </c>
      <c r="E54" s="18">
        <v>4.8999999999999998E-4</v>
      </c>
      <c r="F54" s="18">
        <v>4.8999999999999998E-4</v>
      </c>
      <c r="G54" s="11">
        <f t="shared" si="0"/>
        <v>0</v>
      </c>
    </row>
    <row r="55" spans="1:7" ht="24.95" customHeight="1" x14ac:dyDescent="0.25">
      <c r="A55" s="16" t="s">
        <v>26</v>
      </c>
      <c r="B55" s="16" t="s">
        <v>26</v>
      </c>
      <c r="C55" s="21" t="s">
        <v>56</v>
      </c>
      <c r="D55" s="15">
        <v>6</v>
      </c>
      <c r="E55" s="18">
        <f>0.004+0.001</f>
        <v>5.0000000000000001E-3</v>
      </c>
      <c r="F55" s="18">
        <v>5.0000000000000001E-3</v>
      </c>
      <c r="G55" s="11">
        <f t="shared" si="0"/>
        <v>0</v>
      </c>
    </row>
    <row r="56" spans="1:7" ht="24.95" customHeight="1" x14ac:dyDescent="0.25">
      <c r="A56" s="16" t="s">
        <v>20</v>
      </c>
      <c r="B56" s="16" t="s">
        <v>20</v>
      </c>
      <c r="C56" s="21" t="s">
        <v>57</v>
      </c>
      <c r="D56" s="9">
        <v>7</v>
      </c>
      <c r="E56" s="18">
        <v>0</v>
      </c>
      <c r="F56" s="18">
        <v>0</v>
      </c>
      <c r="G56" s="11">
        <f t="shared" si="0"/>
        <v>0</v>
      </c>
    </row>
    <row r="57" spans="1:7" ht="24.95" customHeight="1" x14ac:dyDescent="0.25">
      <c r="A57" s="16" t="s">
        <v>26</v>
      </c>
      <c r="B57" s="16" t="s">
        <v>26</v>
      </c>
      <c r="C57" s="21" t="s">
        <v>170</v>
      </c>
      <c r="D57" s="15">
        <v>5</v>
      </c>
      <c r="E57" s="18">
        <v>2.4E-2</v>
      </c>
      <c r="F57" s="18">
        <v>2.4E-2</v>
      </c>
      <c r="G57" s="11">
        <f t="shared" si="0"/>
        <v>0</v>
      </c>
    </row>
    <row r="58" spans="1:7" ht="24.95" customHeight="1" x14ac:dyDescent="0.25">
      <c r="A58" s="16" t="s">
        <v>26</v>
      </c>
      <c r="B58" s="16" t="s">
        <v>26</v>
      </c>
      <c r="C58" s="21" t="s">
        <v>170</v>
      </c>
      <c r="D58" s="15">
        <v>6</v>
      </c>
      <c r="E58" s="18">
        <v>3.2000000000000001E-2</v>
      </c>
      <c r="F58" s="18">
        <v>3.2000000000000001E-2</v>
      </c>
      <c r="G58" s="11">
        <f t="shared" si="0"/>
        <v>0</v>
      </c>
    </row>
    <row r="59" spans="1:7" ht="24.95" customHeight="1" x14ac:dyDescent="0.25">
      <c r="A59" s="16" t="s">
        <v>20</v>
      </c>
      <c r="B59" s="16" t="s">
        <v>20</v>
      </c>
      <c r="C59" s="21" t="s">
        <v>58</v>
      </c>
      <c r="D59" s="9">
        <v>4</v>
      </c>
      <c r="E59" s="18">
        <v>0.16</v>
      </c>
      <c r="F59" s="18">
        <v>0.16</v>
      </c>
      <c r="G59" s="11">
        <f t="shared" si="0"/>
        <v>0</v>
      </c>
    </row>
    <row r="60" spans="1:7" ht="24.95" customHeight="1" x14ac:dyDescent="0.25">
      <c r="A60" s="16" t="s">
        <v>20</v>
      </c>
      <c r="B60" s="16" t="s">
        <v>20</v>
      </c>
      <c r="C60" s="21" t="s">
        <v>172</v>
      </c>
      <c r="D60" s="9">
        <v>4</v>
      </c>
      <c r="E60" s="18">
        <v>0.16</v>
      </c>
      <c r="F60" s="18">
        <v>0.16</v>
      </c>
      <c r="G60" s="11">
        <f t="shared" si="0"/>
        <v>0</v>
      </c>
    </row>
    <row r="61" spans="1:7" ht="24.95" customHeight="1" x14ac:dyDescent="0.25">
      <c r="A61" s="16" t="s">
        <v>20</v>
      </c>
      <c r="B61" s="16" t="s">
        <v>20</v>
      </c>
      <c r="C61" s="21" t="s">
        <v>59</v>
      </c>
      <c r="D61" s="15">
        <v>6</v>
      </c>
      <c r="E61" s="18">
        <v>2.5000000000000001E-3</v>
      </c>
      <c r="F61" s="18">
        <v>2.5000000000000001E-3</v>
      </c>
      <c r="G61" s="11">
        <f t="shared" si="0"/>
        <v>0</v>
      </c>
    </row>
    <row r="62" spans="1:7" ht="24.95" customHeight="1" x14ac:dyDescent="0.25">
      <c r="A62" s="16" t="s">
        <v>20</v>
      </c>
      <c r="B62" s="16" t="s">
        <v>20</v>
      </c>
      <c r="C62" s="21" t="s">
        <v>60</v>
      </c>
      <c r="D62" s="15">
        <v>6</v>
      </c>
      <c r="E62" s="18">
        <v>0</v>
      </c>
      <c r="F62" s="18">
        <v>0</v>
      </c>
      <c r="G62" s="11">
        <f t="shared" si="0"/>
        <v>0</v>
      </c>
    </row>
    <row r="63" spans="1:7" ht="24.95" customHeight="1" x14ac:dyDescent="0.25">
      <c r="A63" s="38" t="s">
        <v>61</v>
      </c>
      <c r="B63" s="38" t="s">
        <v>61</v>
      </c>
      <c r="C63" s="21" t="s">
        <v>62</v>
      </c>
      <c r="D63" s="15">
        <v>6</v>
      </c>
      <c r="E63" s="18">
        <v>1E-3</v>
      </c>
      <c r="F63" s="18">
        <v>1E-3</v>
      </c>
      <c r="G63" s="11">
        <f t="shared" si="0"/>
        <v>0</v>
      </c>
    </row>
    <row r="64" spans="1:7" ht="24.95" customHeight="1" x14ac:dyDescent="0.25">
      <c r="A64" s="16" t="s">
        <v>20</v>
      </c>
      <c r="B64" s="16" t="s">
        <v>20</v>
      </c>
      <c r="C64" s="21" t="s">
        <v>63</v>
      </c>
      <c r="D64" s="15">
        <v>5</v>
      </c>
      <c r="E64" s="18">
        <v>0</v>
      </c>
      <c r="F64" s="18">
        <v>0</v>
      </c>
      <c r="G64" s="11">
        <f t="shared" si="0"/>
        <v>0</v>
      </c>
    </row>
    <row r="65" spans="1:7" ht="24.95" customHeight="1" x14ac:dyDescent="0.25">
      <c r="A65" s="8" t="s">
        <v>14</v>
      </c>
      <c r="B65" s="8" t="s">
        <v>14</v>
      </c>
      <c r="C65" s="21" t="s">
        <v>64</v>
      </c>
      <c r="D65" s="15">
        <v>5</v>
      </c>
      <c r="E65" s="18">
        <v>0</v>
      </c>
      <c r="F65" s="18">
        <v>0</v>
      </c>
      <c r="G65" s="11">
        <f t="shared" si="0"/>
        <v>0</v>
      </c>
    </row>
    <row r="66" spans="1:7" ht="24.95" customHeight="1" x14ac:dyDescent="0.25">
      <c r="A66" s="16" t="s">
        <v>20</v>
      </c>
      <c r="B66" s="16" t="s">
        <v>20</v>
      </c>
      <c r="C66" s="21" t="s">
        <v>65</v>
      </c>
      <c r="D66" s="15">
        <v>7</v>
      </c>
      <c r="E66" s="18">
        <v>0</v>
      </c>
      <c r="F66" s="18">
        <v>0</v>
      </c>
      <c r="G66" s="11">
        <f t="shared" si="0"/>
        <v>0</v>
      </c>
    </row>
    <row r="67" spans="1:7" ht="24.95" customHeight="1" x14ac:dyDescent="0.25">
      <c r="A67" s="16" t="s">
        <v>26</v>
      </c>
      <c r="B67" s="16" t="s">
        <v>26</v>
      </c>
      <c r="C67" s="21" t="s">
        <v>66</v>
      </c>
      <c r="D67" s="15">
        <v>6</v>
      </c>
      <c r="E67" s="18">
        <v>0</v>
      </c>
      <c r="F67" s="18">
        <v>0</v>
      </c>
      <c r="G67" s="11">
        <f t="shared" si="0"/>
        <v>0</v>
      </c>
    </row>
    <row r="68" spans="1:7" ht="24.95" customHeight="1" x14ac:dyDescent="0.25">
      <c r="A68" s="16" t="s">
        <v>67</v>
      </c>
      <c r="B68" s="8" t="s">
        <v>14</v>
      </c>
      <c r="C68" s="21" t="s">
        <v>68</v>
      </c>
      <c r="D68" s="15">
        <v>5</v>
      </c>
      <c r="E68" s="18">
        <v>0.05</v>
      </c>
      <c r="F68" s="18">
        <v>0.05</v>
      </c>
      <c r="G68" s="11">
        <f t="shared" si="0"/>
        <v>0</v>
      </c>
    </row>
    <row r="69" spans="1:7" ht="24.95" customHeight="1" x14ac:dyDescent="0.25">
      <c r="A69" s="16" t="s">
        <v>67</v>
      </c>
      <c r="B69" s="8" t="s">
        <v>14</v>
      </c>
      <c r="C69" s="21" t="s">
        <v>70</v>
      </c>
      <c r="D69" s="15">
        <v>5</v>
      </c>
      <c r="E69" s="18">
        <v>5.0000000000000001E-3</v>
      </c>
      <c r="F69" s="18">
        <v>5.0000000000000001E-3</v>
      </c>
      <c r="G69" s="11">
        <f t="shared" si="0"/>
        <v>0</v>
      </c>
    </row>
    <row r="70" spans="1:7" ht="24.95" customHeight="1" x14ac:dyDescent="0.25">
      <c r="A70" s="16" t="s">
        <v>69</v>
      </c>
      <c r="B70" s="16" t="s">
        <v>69</v>
      </c>
      <c r="C70" s="21" t="s">
        <v>70</v>
      </c>
      <c r="D70" s="9">
        <v>5</v>
      </c>
      <c r="E70" s="18">
        <v>0</v>
      </c>
      <c r="F70" s="18">
        <v>0</v>
      </c>
      <c r="G70" s="11">
        <f t="shared" si="0"/>
        <v>0</v>
      </c>
    </row>
    <row r="71" spans="1:7" ht="24.95" customHeight="1" x14ac:dyDescent="0.25">
      <c r="A71" s="16" t="s">
        <v>26</v>
      </c>
      <c r="B71" s="16" t="s">
        <v>26</v>
      </c>
      <c r="C71" s="21" t="s">
        <v>70</v>
      </c>
      <c r="D71" s="9">
        <v>6</v>
      </c>
      <c r="E71" s="18">
        <v>0</v>
      </c>
      <c r="F71" s="18">
        <v>0</v>
      </c>
      <c r="G71" s="11">
        <f t="shared" si="0"/>
        <v>0</v>
      </c>
    </row>
    <row r="72" spans="1:7" ht="24.95" customHeight="1" x14ac:dyDescent="0.25">
      <c r="A72" s="38" t="s">
        <v>28</v>
      </c>
      <c r="B72" s="38" t="s">
        <v>28</v>
      </c>
      <c r="C72" s="21" t="s">
        <v>70</v>
      </c>
      <c r="D72" s="9">
        <v>6</v>
      </c>
      <c r="E72" s="18">
        <v>3.1670000000000001E-3</v>
      </c>
      <c r="F72" s="18">
        <v>3.1670000000000001E-3</v>
      </c>
      <c r="G72" s="11">
        <f t="shared" si="0"/>
        <v>0</v>
      </c>
    </row>
    <row r="73" spans="1:7" ht="24.95" customHeight="1" x14ac:dyDescent="0.25">
      <c r="A73" s="34" t="s">
        <v>50</v>
      </c>
      <c r="B73" s="34" t="s">
        <v>50</v>
      </c>
      <c r="C73" s="21" t="s">
        <v>71</v>
      </c>
      <c r="D73" s="9">
        <v>4</v>
      </c>
      <c r="E73" s="18">
        <v>0.12</v>
      </c>
      <c r="F73" s="18">
        <v>0.12</v>
      </c>
      <c r="G73" s="11">
        <f t="shared" ref="G73:G136" si="1">E73-F73</f>
        <v>0</v>
      </c>
    </row>
    <row r="74" spans="1:7" ht="24.95" customHeight="1" x14ac:dyDescent="0.25">
      <c r="A74" s="16" t="s">
        <v>20</v>
      </c>
      <c r="B74" s="16" t="s">
        <v>20</v>
      </c>
      <c r="C74" s="21" t="s">
        <v>72</v>
      </c>
      <c r="D74" s="15">
        <v>5</v>
      </c>
      <c r="E74" s="18">
        <v>4.4999999999999998E-2</v>
      </c>
      <c r="F74" s="18">
        <v>4.4999999999999998E-2</v>
      </c>
      <c r="G74" s="11">
        <f t="shared" si="1"/>
        <v>0</v>
      </c>
    </row>
    <row r="75" spans="1:7" ht="24.95" customHeight="1" x14ac:dyDescent="0.25">
      <c r="A75" s="16" t="s">
        <v>20</v>
      </c>
      <c r="B75" s="16" t="s">
        <v>20</v>
      </c>
      <c r="C75" s="21" t="s">
        <v>73</v>
      </c>
      <c r="D75" s="15">
        <v>6</v>
      </c>
      <c r="E75" s="18">
        <v>1.6000000000000001E-3</v>
      </c>
      <c r="F75" s="18">
        <v>1.6000000000000001E-3</v>
      </c>
      <c r="G75" s="11">
        <f t="shared" si="1"/>
        <v>0</v>
      </c>
    </row>
    <row r="76" spans="1:7" ht="24.95" customHeight="1" x14ac:dyDescent="0.25">
      <c r="A76" s="16" t="s">
        <v>20</v>
      </c>
      <c r="B76" s="16" t="s">
        <v>20</v>
      </c>
      <c r="C76" s="21" t="s">
        <v>74</v>
      </c>
      <c r="D76" s="15">
        <v>5</v>
      </c>
      <c r="E76" s="18">
        <v>5.0000000000000001E-3</v>
      </c>
      <c r="F76" s="18">
        <v>5.0000000000000001E-3</v>
      </c>
      <c r="G76" s="11">
        <f t="shared" si="1"/>
        <v>0</v>
      </c>
    </row>
    <row r="77" spans="1:7" ht="24.95" customHeight="1" x14ac:dyDescent="0.25">
      <c r="A77" s="16" t="s">
        <v>20</v>
      </c>
      <c r="B77" s="16" t="s">
        <v>20</v>
      </c>
      <c r="C77" s="21" t="s">
        <v>75</v>
      </c>
      <c r="D77" s="9">
        <v>6</v>
      </c>
      <c r="E77" s="18">
        <v>1.8E-3</v>
      </c>
      <c r="F77" s="18">
        <v>1.8E-3</v>
      </c>
      <c r="G77" s="11">
        <f t="shared" si="1"/>
        <v>0</v>
      </c>
    </row>
    <row r="78" spans="1:7" ht="24.95" customHeight="1" x14ac:dyDescent="0.25">
      <c r="A78" s="16" t="s">
        <v>69</v>
      </c>
      <c r="B78" s="16" t="s">
        <v>69</v>
      </c>
      <c r="C78" s="21" t="s">
        <v>75</v>
      </c>
      <c r="D78" s="9">
        <v>6</v>
      </c>
      <c r="E78" s="18">
        <v>2.3999999999999998E-3</v>
      </c>
      <c r="F78" s="18">
        <v>2.3999999999999998E-3</v>
      </c>
      <c r="G78" s="11">
        <f t="shared" si="1"/>
        <v>0</v>
      </c>
    </row>
    <row r="79" spans="1:7" ht="24.95" customHeight="1" x14ac:dyDescent="0.25">
      <c r="A79" s="16" t="s">
        <v>26</v>
      </c>
      <c r="B79" s="16" t="s">
        <v>26</v>
      </c>
      <c r="C79" s="21" t="s">
        <v>76</v>
      </c>
      <c r="D79" s="15">
        <v>6</v>
      </c>
      <c r="E79" s="18">
        <v>1.5E-3</v>
      </c>
      <c r="F79" s="18">
        <v>1.5E-3</v>
      </c>
      <c r="G79" s="11">
        <f t="shared" si="1"/>
        <v>0</v>
      </c>
    </row>
    <row r="80" spans="1:7" ht="24.95" customHeight="1" x14ac:dyDescent="0.25">
      <c r="A80" s="16" t="s">
        <v>20</v>
      </c>
      <c r="B80" s="16" t="s">
        <v>20</v>
      </c>
      <c r="C80" s="21" t="s">
        <v>77</v>
      </c>
      <c r="D80" s="15">
        <v>6</v>
      </c>
      <c r="E80" s="18">
        <v>0</v>
      </c>
      <c r="F80" s="18">
        <v>0</v>
      </c>
      <c r="G80" s="11">
        <f t="shared" si="1"/>
        <v>0</v>
      </c>
    </row>
    <row r="81" spans="1:7" ht="24.95" customHeight="1" x14ac:dyDescent="0.25">
      <c r="A81" s="16" t="s">
        <v>20</v>
      </c>
      <c r="B81" s="16" t="s">
        <v>20</v>
      </c>
      <c r="C81" s="21" t="s">
        <v>78</v>
      </c>
      <c r="D81" s="9">
        <v>7</v>
      </c>
      <c r="E81" s="18">
        <v>0</v>
      </c>
      <c r="F81" s="18">
        <v>0</v>
      </c>
      <c r="G81" s="11">
        <f t="shared" si="1"/>
        <v>0</v>
      </c>
    </row>
    <row r="82" spans="1:7" ht="24.95" customHeight="1" x14ac:dyDescent="0.25">
      <c r="A82" s="38" t="s">
        <v>28</v>
      </c>
      <c r="B82" s="38" t="s">
        <v>28</v>
      </c>
      <c r="C82" s="21" t="s">
        <v>204</v>
      </c>
      <c r="D82" s="9">
        <v>7</v>
      </c>
      <c r="E82" s="18">
        <v>5.0000000000000002E-5</v>
      </c>
      <c r="F82" s="18">
        <v>5.0000000000000002E-5</v>
      </c>
      <c r="G82" s="11">
        <f t="shared" si="1"/>
        <v>0</v>
      </c>
    </row>
    <row r="83" spans="1:7" ht="24.95" customHeight="1" x14ac:dyDescent="0.25">
      <c r="A83" s="16" t="s">
        <v>20</v>
      </c>
      <c r="B83" s="16" t="s">
        <v>20</v>
      </c>
      <c r="C83" s="21" t="s">
        <v>79</v>
      </c>
      <c r="D83" s="15">
        <v>6</v>
      </c>
      <c r="E83" s="18">
        <v>2E-3</v>
      </c>
      <c r="F83" s="18">
        <v>2E-3</v>
      </c>
      <c r="G83" s="11">
        <f t="shared" si="1"/>
        <v>0</v>
      </c>
    </row>
    <row r="84" spans="1:7" ht="24.95" customHeight="1" x14ac:dyDescent="0.25">
      <c r="A84" s="16" t="s">
        <v>20</v>
      </c>
      <c r="B84" s="16" t="s">
        <v>20</v>
      </c>
      <c r="C84" s="21" t="s">
        <v>80</v>
      </c>
      <c r="D84" s="15">
        <v>5</v>
      </c>
      <c r="E84" s="18">
        <v>0</v>
      </c>
      <c r="F84" s="18">
        <v>0</v>
      </c>
      <c r="G84" s="11">
        <f t="shared" si="1"/>
        <v>0</v>
      </c>
    </row>
    <row r="85" spans="1:7" ht="24.95" customHeight="1" x14ac:dyDescent="0.25">
      <c r="A85" s="34" t="s">
        <v>50</v>
      </c>
      <c r="B85" s="34" t="s">
        <v>50</v>
      </c>
      <c r="C85" s="22" t="s">
        <v>81</v>
      </c>
      <c r="D85" s="15">
        <v>6</v>
      </c>
      <c r="E85" s="24">
        <v>5.0000000000000001E-4</v>
      </c>
      <c r="F85" s="24">
        <v>5.0000000000000001E-4</v>
      </c>
      <c r="G85" s="11">
        <f t="shared" si="1"/>
        <v>0</v>
      </c>
    </row>
    <row r="86" spans="1:7" ht="24.95" customHeight="1" x14ac:dyDescent="0.25">
      <c r="A86" s="34" t="s">
        <v>50</v>
      </c>
      <c r="B86" s="34" t="s">
        <v>50</v>
      </c>
      <c r="C86" s="22" t="s">
        <v>82</v>
      </c>
      <c r="D86" s="15">
        <v>6</v>
      </c>
      <c r="E86" s="24">
        <v>1.5E-3</v>
      </c>
      <c r="F86" s="24">
        <v>1.5E-3</v>
      </c>
      <c r="G86" s="11">
        <f t="shared" si="1"/>
        <v>0</v>
      </c>
    </row>
    <row r="87" spans="1:7" ht="28.5" customHeight="1" x14ac:dyDescent="0.25">
      <c r="A87" s="8" t="s">
        <v>14</v>
      </c>
      <c r="B87" s="8" t="s">
        <v>14</v>
      </c>
      <c r="C87" s="28" t="s">
        <v>83</v>
      </c>
      <c r="D87" s="15">
        <v>5</v>
      </c>
      <c r="E87" s="24">
        <v>1.2999999999999999E-2</v>
      </c>
      <c r="F87" s="24">
        <v>1.2999999999999999E-2</v>
      </c>
      <c r="G87" s="11">
        <f t="shared" si="1"/>
        <v>0</v>
      </c>
    </row>
    <row r="88" spans="1:7" ht="24.95" customHeight="1" x14ac:dyDescent="0.25">
      <c r="A88" s="38" t="s">
        <v>28</v>
      </c>
      <c r="B88" s="38" t="s">
        <v>28</v>
      </c>
      <c r="C88" s="23" t="s">
        <v>84</v>
      </c>
      <c r="D88" s="15">
        <v>7</v>
      </c>
      <c r="E88" s="24">
        <v>2.9999999999999997E-4</v>
      </c>
      <c r="F88" s="24">
        <v>2.9999999999999997E-4</v>
      </c>
      <c r="G88" s="11">
        <f t="shared" si="1"/>
        <v>0</v>
      </c>
    </row>
    <row r="89" spans="1:7" ht="24.95" customHeight="1" x14ac:dyDescent="0.25">
      <c r="A89" s="38" t="s">
        <v>28</v>
      </c>
      <c r="B89" s="38" t="s">
        <v>28</v>
      </c>
      <c r="C89" s="23" t="s">
        <v>85</v>
      </c>
      <c r="D89" s="15">
        <v>7</v>
      </c>
      <c r="E89" s="24">
        <v>2.0000000000000002E-5</v>
      </c>
      <c r="F89" s="24">
        <v>2.0000000000000002E-5</v>
      </c>
      <c r="G89" s="11">
        <f t="shared" si="1"/>
        <v>0</v>
      </c>
    </row>
    <row r="90" spans="1:7" ht="24.95" customHeight="1" x14ac:dyDescent="0.25">
      <c r="A90" s="38" t="s">
        <v>28</v>
      </c>
      <c r="B90" s="38" t="s">
        <v>28</v>
      </c>
      <c r="C90" s="22" t="s">
        <v>86</v>
      </c>
      <c r="D90" s="15">
        <v>7</v>
      </c>
      <c r="E90" s="24">
        <v>2.0000000000000001E-4</v>
      </c>
      <c r="F90" s="24">
        <v>2.0000000000000001E-4</v>
      </c>
      <c r="G90" s="11">
        <f t="shared" si="1"/>
        <v>0</v>
      </c>
    </row>
    <row r="91" spans="1:7" ht="24.95" customHeight="1" x14ac:dyDescent="0.25">
      <c r="A91" s="34" t="s">
        <v>50</v>
      </c>
      <c r="B91" s="34" t="s">
        <v>50</v>
      </c>
      <c r="C91" s="22" t="s">
        <v>87</v>
      </c>
      <c r="D91" s="15">
        <v>7</v>
      </c>
      <c r="E91" s="24">
        <v>5.9999999999999995E-4</v>
      </c>
      <c r="F91" s="24">
        <v>5.9999999999999995E-4</v>
      </c>
      <c r="G91" s="11">
        <f t="shared" si="1"/>
        <v>0</v>
      </c>
    </row>
    <row r="92" spans="1:7" ht="24.95" customHeight="1" x14ac:dyDescent="0.25">
      <c r="A92" s="38" t="s">
        <v>28</v>
      </c>
      <c r="B92" s="38" t="s">
        <v>28</v>
      </c>
      <c r="C92" s="22" t="s">
        <v>88</v>
      </c>
      <c r="D92" s="15">
        <v>7</v>
      </c>
      <c r="E92" s="24">
        <v>2.9999999999999997E-4</v>
      </c>
      <c r="F92" s="24">
        <v>2.9999999999999997E-4</v>
      </c>
      <c r="G92" s="11">
        <f t="shared" si="1"/>
        <v>0</v>
      </c>
    </row>
    <row r="93" spans="1:7" ht="24.95" customHeight="1" x14ac:dyDescent="0.25">
      <c r="A93" s="16" t="s">
        <v>20</v>
      </c>
      <c r="B93" s="16" t="s">
        <v>20</v>
      </c>
      <c r="C93" s="22" t="s">
        <v>89</v>
      </c>
      <c r="D93" s="9">
        <v>6</v>
      </c>
      <c r="E93" s="24">
        <v>1E-3</v>
      </c>
      <c r="F93" s="24">
        <v>1E-3</v>
      </c>
      <c r="G93" s="11">
        <f t="shared" si="1"/>
        <v>0</v>
      </c>
    </row>
    <row r="94" spans="1:7" ht="24.95" customHeight="1" x14ac:dyDescent="0.25">
      <c r="A94" s="16" t="s">
        <v>20</v>
      </c>
      <c r="B94" s="16" t="s">
        <v>20</v>
      </c>
      <c r="C94" s="28" t="s">
        <v>90</v>
      </c>
      <c r="D94" s="9">
        <v>7</v>
      </c>
      <c r="E94" s="24">
        <v>2.9999999999999997E-4</v>
      </c>
      <c r="F94" s="24">
        <v>2.9999999999999997E-4</v>
      </c>
      <c r="G94" s="11">
        <f t="shared" si="1"/>
        <v>0</v>
      </c>
    </row>
    <row r="95" spans="1:7" ht="24.95" customHeight="1" x14ac:dyDescent="0.25">
      <c r="A95" s="16" t="s">
        <v>28</v>
      </c>
      <c r="B95" s="16" t="s">
        <v>28</v>
      </c>
      <c r="C95" s="28" t="s">
        <v>91</v>
      </c>
      <c r="D95" s="9">
        <v>7</v>
      </c>
      <c r="E95" s="24">
        <v>0</v>
      </c>
      <c r="F95" s="24">
        <v>0</v>
      </c>
      <c r="G95" s="11">
        <f t="shared" si="1"/>
        <v>0</v>
      </c>
    </row>
    <row r="96" spans="1:7" ht="24.95" customHeight="1" x14ac:dyDescent="0.2">
      <c r="A96" s="16" t="s">
        <v>26</v>
      </c>
      <c r="B96" s="16" t="s">
        <v>26</v>
      </c>
      <c r="C96" s="29" t="s">
        <v>92</v>
      </c>
      <c r="D96" s="27">
        <v>6</v>
      </c>
      <c r="E96" s="24">
        <v>3.0000000000000001E-3</v>
      </c>
      <c r="F96" s="24">
        <v>3.0000000000000001E-3</v>
      </c>
      <c r="G96" s="11">
        <f t="shared" si="1"/>
        <v>0</v>
      </c>
    </row>
    <row r="97" spans="1:7" ht="24.95" customHeight="1" x14ac:dyDescent="0.2">
      <c r="A97" s="16" t="s">
        <v>69</v>
      </c>
      <c r="B97" s="16" t="s">
        <v>69</v>
      </c>
      <c r="C97" s="29" t="s">
        <v>93</v>
      </c>
      <c r="D97" s="15">
        <v>6</v>
      </c>
      <c r="E97" s="24">
        <v>5.9999999999999995E-4</v>
      </c>
      <c r="F97" s="24">
        <v>5.9999999999999995E-4</v>
      </c>
      <c r="G97" s="11">
        <f t="shared" si="1"/>
        <v>0</v>
      </c>
    </row>
    <row r="98" spans="1:7" ht="24.95" customHeight="1" x14ac:dyDescent="0.2">
      <c r="A98" s="16" t="s">
        <v>69</v>
      </c>
      <c r="B98" s="16" t="s">
        <v>69</v>
      </c>
      <c r="C98" s="29" t="s">
        <v>94</v>
      </c>
      <c r="D98" s="15">
        <v>6</v>
      </c>
      <c r="E98" s="24">
        <v>2E-3</v>
      </c>
      <c r="F98" s="24">
        <v>2E-3</v>
      </c>
      <c r="G98" s="11">
        <f t="shared" si="1"/>
        <v>0</v>
      </c>
    </row>
    <row r="99" spans="1:7" ht="24.95" customHeight="1" x14ac:dyDescent="0.25">
      <c r="A99" s="25" t="s">
        <v>12</v>
      </c>
      <c r="B99" s="25" t="s">
        <v>12</v>
      </c>
      <c r="C99" s="30" t="s">
        <v>95</v>
      </c>
      <c r="D99" s="9">
        <v>7</v>
      </c>
      <c r="E99" s="24">
        <v>2.0000000000000001E-4</v>
      </c>
      <c r="F99" s="24">
        <v>2.0000000000000001E-4</v>
      </c>
      <c r="G99" s="11">
        <f t="shared" si="1"/>
        <v>0</v>
      </c>
    </row>
    <row r="100" spans="1:7" ht="24.95" customHeight="1" x14ac:dyDescent="0.25">
      <c r="A100" s="25" t="s">
        <v>12</v>
      </c>
      <c r="B100" s="25" t="s">
        <v>12</v>
      </c>
      <c r="C100" s="30" t="s">
        <v>95</v>
      </c>
      <c r="D100" s="9">
        <v>7</v>
      </c>
      <c r="E100" s="24">
        <v>1E-4</v>
      </c>
      <c r="F100" s="24">
        <v>1E-4</v>
      </c>
      <c r="G100" s="11">
        <f t="shared" si="1"/>
        <v>0</v>
      </c>
    </row>
    <row r="101" spans="1:7" ht="24.95" customHeight="1" x14ac:dyDescent="0.25">
      <c r="A101" s="25" t="s">
        <v>12</v>
      </c>
      <c r="B101" s="25" t="s">
        <v>12</v>
      </c>
      <c r="C101" s="30" t="s">
        <v>96</v>
      </c>
      <c r="D101" s="27">
        <v>5</v>
      </c>
      <c r="E101" s="24">
        <v>0.01</v>
      </c>
      <c r="F101" s="24">
        <v>0.01</v>
      </c>
      <c r="G101" s="11">
        <f t="shared" si="1"/>
        <v>0</v>
      </c>
    </row>
    <row r="102" spans="1:7" ht="24.95" customHeight="1" x14ac:dyDescent="0.25">
      <c r="A102" s="16" t="s">
        <v>97</v>
      </c>
      <c r="B102" s="16" t="s">
        <v>97</v>
      </c>
      <c r="C102" s="30" t="s">
        <v>98</v>
      </c>
      <c r="D102" s="15">
        <v>6</v>
      </c>
      <c r="E102" s="24">
        <v>6.0000000000000001E-3</v>
      </c>
      <c r="F102" s="24">
        <v>6.0000000000000001E-3</v>
      </c>
      <c r="G102" s="11">
        <f t="shared" si="1"/>
        <v>0</v>
      </c>
    </row>
    <row r="103" spans="1:7" ht="24.95" customHeight="1" x14ac:dyDescent="0.25">
      <c r="A103" s="16" t="s">
        <v>28</v>
      </c>
      <c r="B103" s="16" t="s">
        <v>28</v>
      </c>
      <c r="C103" s="30" t="s">
        <v>156</v>
      </c>
      <c r="D103" s="15">
        <v>6</v>
      </c>
      <c r="E103" s="24">
        <v>6.0000000000000001E-3</v>
      </c>
      <c r="F103" s="24">
        <v>6.0000000000000001E-3</v>
      </c>
      <c r="G103" s="11">
        <f t="shared" si="1"/>
        <v>0</v>
      </c>
    </row>
    <row r="104" spans="1:7" ht="18.75" customHeight="1" x14ac:dyDescent="0.25">
      <c r="A104" s="16" t="s">
        <v>20</v>
      </c>
      <c r="B104" s="16" t="s">
        <v>20</v>
      </c>
      <c r="C104" s="30" t="s">
        <v>99</v>
      </c>
      <c r="D104" s="15">
        <v>6</v>
      </c>
      <c r="E104" s="18">
        <v>0</v>
      </c>
      <c r="F104" s="18">
        <v>0</v>
      </c>
      <c r="G104" s="11">
        <f t="shared" si="1"/>
        <v>0</v>
      </c>
    </row>
    <row r="105" spans="1:7" ht="20.25" customHeight="1" x14ac:dyDescent="0.25">
      <c r="A105" s="16" t="s">
        <v>26</v>
      </c>
      <c r="B105" s="16" t="s">
        <v>26</v>
      </c>
      <c r="C105" s="30" t="s">
        <v>99</v>
      </c>
      <c r="D105" s="15">
        <v>5</v>
      </c>
      <c r="E105" s="18">
        <v>5.0000000000000001E-3</v>
      </c>
      <c r="F105" s="18">
        <v>5.0000000000000001E-3</v>
      </c>
      <c r="G105" s="11">
        <f t="shared" si="1"/>
        <v>0</v>
      </c>
    </row>
    <row r="106" spans="1:7" ht="24.95" customHeight="1" x14ac:dyDescent="0.25">
      <c r="A106" s="8" t="s">
        <v>12</v>
      </c>
      <c r="B106" s="8" t="s">
        <v>12</v>
      </c>
      <c r="C106" s="30" t="s">
        <v>100</v>
      </c>
      <c r="D106" s="15">
        <v>5</v>
      </c>
      <c r="E106" s="18">
        <v>1.4999999999999999E-2</v>
      </c>
      <c r="F106" s="18">
        <v>1.4999999999999999E-2</v>
      </c>
      <c r="G106" s="11">
        <f t="shared" si="1"/>
        <v>0</v>
      </c>
    </row>
    <row r="107" spans="1:7" ht="24.95" customHeight="1" x14ac:dyDescent="0.25">
      <c r="A107" s="8" t="s">
        <v>12</v>
      </c>
      <c r="B107" s="8" t="s">
        <v>12</v>
      </c>
      <c r="C107" s="30" t="s">
        <v>101</v>
      </c>
      <c r="D107" s="15">
        <v>5</v>
      </c>
      <c r="E107" s="24">
        <v>3.2000000000000001E-2</v>
      </c>
      <c r="F107" s="24">
        <v>3.2000000000000001E-2</v>
      </c>
      <c r="G107" s="11">
        <f t="shared" si="1"/>
        <v>0</v>
      </c>
    </row>
    <row r="108" spans="1:7" ht="27" customHeight="1" x14ac:dyDescent="0.25">
      <c r="A108" s="16" t="s">
        <v>28</v>
      </c>
      <c r="B108" s="16" t="s">
        <v>28</v>
      </c>
      <c r="C108" s="30" t="s">
        <v>102</v>
      </c>
      <c r="D108" s="15">
        <v>6</v>
      </c>
      <c r="E108" s="24">
        <v>5.9999999999999995E-4</v>
      </c>
      <c r="F108" s="24">
        <v>5.9999999999999995E-4</v>
      </c>
      <c r="G108" s="11">
        <f t="shared" si="1"/>
        <v>0</v>
      </c>
    </row>
    <row r="109" spans="1:7" ht="24.95" customHeight="1" x14ac:dyDescent="0.25">
      <c r="A109" s="25" t="s">
        <v>12</v>
      </c>
      <c r="B109" s="25" t="s">
        <v>12</v>
      </c>
      <c r="C109" s="30" t="s">
        <v>103</v>
      </c>
      <c r="D109" s="15">
        <v>5</v>
      </c>
      <c r="E109" s="24">
        <v>3.2000000000000001E-2</v>
      </c>
      <c r="F109" s="24">
        <v>3.2000000000000001E-2</v>
      </c>
      <c r="G109" s="11">
        <f t="shared" si="1"/>
        <v>0</v>
      </c>
    </row>
    <row r="110" spans="1:7" ht="24.95" customHeight="1" x14ac:dyDescent="0.25">
      <c r="A110" s="16" t="s">
        <v>69</v>
      </c>
      <c r="B110" s="16" t="s">
        <v>69</v>
      </c>
      <c r="C110" s="30" t="s">
        <v>104</v>
      </c>
      <c r="D110" s="15">
        <v>7</v>
      </c>
      <c r="E110" s="24">
        <v>1E-3</v>
      </c>
      <c r="F110" s="24">
        <v>1E-3</v>
      </c>
      <c r="G110" s="11">
        <f t="shared" si="1"/>
        <v>0</v>
      </c>
    </row>
    <row r="111" spans="1:7" ht="24.95" customHeight="1" x14ac:dyDescent="0.25">
      <c r="A111" s="16" t="s">
        <v>28</v>
      </c>
      <c r="B111" s="16" t="s">
        <v>28</v>
      </c>
      <c r="C111" s="30" t="s">
        <v>105</v>
      </c>
      <c r="D111" s="15">
        <v>7</v>
      </c>
      <c r="E111" s="24">
        <v>1E-4</v>
      </c>
      <c r="F111" s="24">
        <v>1E-4</v>
      </c>
      <c r="G111" s="11">
        <f t="shared" si="1"/>
        <v>0</v>
      </c>
    </row>
    <row r="112" spans="1:7" ht="24.95" customHeight="1" x14ac:dyDescent="0.25">
      <c r="A112" s="16" t="s">
        <v>26</v>
      </c>
      <c r="B112" s="16" t="s">
        <v>26</v>
      </c>
      <c r="C112" s="30" t="s">
        <v>106</v>
      </c>
      <c r="D112" s="15">
        <v>6</v>
      </c>
      <c r="E112" s="24">
        <v>0</v>
      </c>
      <c r="F112" s="24">
        <v>0</v>
      </c>
      <c r="G112" s="11">
        <f t="shared" si="1"/>
        <v>0</v>
      </c>
    </row>
    <row r="113" spans="1:7" ht="24.95" customHeight="1" x14ac:dyDescent="0.25">
      <c r="A113" s="8" t="s">
        <v>14</v>
      </c>
      <c r="B113" s="8" t="s">
        <v>14</v>
      </c>
      <c r="C113" s="30" t="s">
        <v>158</v>
      </c>
      <c r="D113" s="15">
        <v>7</v>
      </c>
      <c r="E113" s="24">
        <v>9.7E-5</v>
      </c>
      <c r="F113" s="24">
        <v>9.7E-5</v>
      </c>
      <c r="G113" s="11">
        <f t="shared" si="1"/>
        <v>0</v>
      </c>
    </row>
    <row r="114" spans="1:7" ht="24.95" customHeight="1" x14ac:dyDescent="0.25">
      <c r="A114" s="16" t="s">
        <v>26</v>
      </c>
      <c r="B114" s="16" t="s">
        <v>26</v>
      </c>
      <c r="C114" s="30" t="s">
        <v>107</v>
      </c>
      <c r="D114" s="15">
        <v>7</v>
      </c>
      <c r="E114" s="24">
        <v>0</v>
      </c>
      <c r="F114" s="24">
        <v>0</v>
      </c>
      <c r="G114" s="11">
        <f t="shared" si="1"/>
        <v>0</v>
      </c>
    </row>
    <row r="115" spans="1:7" ht="24.95" customHeight="1" x14ac:dyDescent="0.25">
      <c r="A115" s="16" t="s">
        <v>28</v>
      </c>
      <c r="B115" s="16" t="s">
        <v>28</v>
      </c>
      <c r="C115" s="30" t="s">
        <v>108</v>
      </c>
      <c r="D115" s="15">
        <v>7</v>
      </c>
      <c r="E115" s="24">
        <v>6.9999999999999999E-4</v>
      </c>
      <c r="F115" s="24">
        <v>6.9999999999999999E-4</v>
      </c>
      <c r="G115" s="11">
        <f t="shared" si="1"/>
        <v>0</v>
      </c>
    </row>
    <row r="116" spans="1:7" ht="24.95" customHeight="1" x14ac:dyDescent="0.25">
      <c r="A116" s="16" t="s">
        <v>67</v>
      </c>
      <c r="B116" s="16" t="s">
        <v>67</v>
      </c>
      <c r="C116" s="30" t="s">
        <v>109</v>
      </c>
      <c r="D116" s="15">
        <v>7</v>
      </c>
      <c r="E116" s="24">
        <v>0</v>
      </c>
      <c r="F116" s="24">
        <v>0</v>
      </c>
      <c r="G116" s="11">
        <f t="shared" si="1"/>
        <v>0</v>
      </c>
    </row>
    <row r="117" spans="1:7" ht="24.95" customHeight="1" x14ac:dyDescent="0.25">
      <c r="A117" s="25" t="s">
        <v>12</v>
      </c>
      <c r="B117" s="25" t="s">
        <v>12</v>
      </c>
      <c r="C117" s="30" t="s">
        <v>110</v>
      </c>
      <c r="D117" s="15">
        <v>6</v>
      </c>
      <c r="E117" s="24">
        <v>0</v>
      </c>
      <c r="F117" s="24">
        <v>0</v>
      </c>
      <c r="G117" s="11">
        <f t="shared" si="1"/>
        <v>0</v>
      </c>
    </row>
    <row r="118" spans="1:7" ht="24.95" customHeight="1" x14ac:dyDescent="0.25">
      <c r="A118" s="16" t="s">
        <v>69</v>
      </c>
      <c r="B118" s="16" t="s">
        <v>69</v>
      </c>
      <c r="C118" s="30" t="s">
        <v>111</v>
      </c>
      <c r="D118" s="15">
        <v>7</v>
      </c>
      <c r="E118" s="24">
        <v>1E-4</v>
      </c>
      <c r="F118" s="24">
        <v>1E-4</v>
      </c>
      <c r="G118" s="11">
        <f t="shared" si="1"/>
        <v>0</v>
      </c>
    </row>
    <row r="119" spans="1:7" ht="24.95" customHeight="1" x14ac:dyDescent="0.25">
      <c r="A119" s="16" t="s">
        <v>28</v>
      </c>
      <c r="B119" s="16" t="s">
        <v>28</v>
      </c>
      <c r="C119" s="30" t="s">
        <v>112</v>
      </c>
      <c r="D119" s="15">
        <v>6</v>
      </c>
      <c r="E119" s="24">
        <v>5.0000000000000001E-4</v>
      </c>
      <c r="F119" s="24">
        <v>5.0000000000000001E-4</v>
      </c>
      <c r="G119" s="11">
        <f t="shared" si="1"/>
        <v>0</v>
      </c>
    </row>
    <row r="120" spans="1:7" ht="24.95" customHeight="1" x14ac:dyDescent="0.25">
      <c r="A120" s="16" t="s">
        <v>20</v>
      </c>
      <c r="B120" s="16" t="s">
        <v>20</v>
      </c>
      <c r="C120" s="30" t="s">
        <v>113</v>
      </c>
      <c r="D120" s="15">
        <v>6</v>
      </c>
      <c r="E120" s="24">
        <v>8.0000000000000004E-4</v>
      </c>
      <c r="F120" s="24">
        <v>8.0000000000000004E-4</v>
      </c>
      <c r="G120" s="11">
        <f t="shared" si="1"/>
        <v>0</v>
      </c>
    </row>
    <row r="121" spans="1:7" ht="24.95" customHeight="1" x14ac:dyDescent="0.25">
      <c r="A121" s="8" t="s">
        <v>12</v>
      </c>
      <c r="B121" s="8" t="s">
        <v>12</v>
      </c>
      <c r="C121" s="30" t="s">
        <v>114</v>
      </c>
      <c r="D121" s="15">
        <v>6</v>
      </c>
      <c r="E121" s="24">
        <v>1E-3</v>
      </c>
      <c r="F121" s="24">
        <v>1E-3</v>
      </c>
      <c r="G121" s="11">
        <f t="shared" si="1"/>
        <v>0</v>
      </c>
    </row>
    <row r="122" spans="1:7" ht="24.95" customHeight="1" x14ac:dyDescent="0.25">
      <c r="A122" s="16" t="s">
        <v>20</v>
      </c>
      <c r="B122" s="16" t="s">
        <v>20</v>
      </c>
      <c r="C122" s="30" t="s">
        <v>115</v>
      </c>
      <c r="D122" s="31">
        <v>7</v>
      </c>
      <c r="E122" s="24">
        <v>0</v>
      </c>
      <c r="F122" s="24">
        <v>0</v>
      </c>
      <c r="G122" s="11">
        <f t="shared" si="1"/>
        <v>0</v>
      </c>
    </row>
    <row r="123" spans="1:7" ht="24.95" customHeight="1" x14ac:dyDescent="0.25">
      <c r="A123" s="16" t="s">
        <v>20</v>
      </c>
      <c r="B123" s="16" t="s">
        <v>20</v>
      </c>
      <c r="C123" s="30" t="s">
        <v>116</v>
      </c>
      <c r="D123" s="31">
        <v>7</v>
      </c>
      <c r="E123" s="24">
        <v>0</v>
      </c>
      <c r="F123" s="24">
        <v>0</v>
      </c>
      <c r="G123" s="11">
        <f t="shared" si="1"/>
        <v>0</v>
      </c>
    </row>
    <row r="124" spans="1:7" ht="24.95" customHeight="1" x14ac:dyDescent="0.25">
      <c r="A124" s="16" t="s">
        <v>26</v>
      </c>
      <c r="B124" s="16" t="s">
        <v>26</v>
      </c>
      <c r="C124" s="32" t="s">
        <v>117</v>
      </c>
      <c r="D124" s="31">
        <v>7</v>
      </c>
      <c r="E124" s="24">
        <v>0</v>
      </c>
      <c r="F124" s="24">
        <v>0</v>
      </c>
      <c r="G124" s="11">
        <f t="shared" si="1"/>
        <v>0</v>
      </c>
    </row>
    <row r="125" spans="1:7" ht="24.95" customHeight="1" x14ac:dyDescent="0.25">
      <c r="A125" s="16" t="s">
        <v>28</v>
      </c>
      <c r="B125" s="16" t="s">
        <v>28</v>
      </c>
      <c r="C125" s="46" t="s">
        <v>118</v>
      </c>
      <c r="D125" s="31">
        <v>6</v>
      </c>
      <c r="E125" s="24">
        <v>5.0000000000000001E-4</v>
      </c>
      <c r="F125" s="24">
        <v>5.0000000000000001E-4</v>
      </c>
      <c r="G125" s="11">
        <f t="shared" si="1"/>
        <v>0</v>
      </c>
    </row>
    <row r="126" spans="1:7" ht="19.5" customHeight="1" x14ac:dyDescent="0.25">
      <c r="A126" s="16" t="s">
        <v>20</v>
      </c>
      <c r="B126" s="16" t="s">
        <v>20</v>
      </c>
      <c r="C126" s="30" t="s">
        <v>119</v>
      </c>
      <c r="D126" s="31">
        <v>6</v>
      </c>
      <c r="E126" s="24">
        <v>0</v>
      </c>
      <c r="F126" s="24">
        <v>0</v>
      </c>
      <c r="G126" s="11">
        <f t="shared" si="1"/>
        <v>0</v>
      </c>
    </row>
    <row r="127" spans="1:7" ht="21" customHeight="1" x14ac:dyDescent="0.25">
      <c r="A127" s="16" t="s">
        <v>69</v>
      </c>
      <c r="B127" s="16" t="s">
        <v>69</v>
      </c>
      <c r="C127" s="47" t="s">
        <v>120</v>
      </c>
      <c r="D127" s="31">
        <v>4</v>
      </c>
      <c r="E127" s="24">
        <v>0.03</v>
      </c>
      <c r="F127" s="24">
        <v>0.03</v>
      </c>
      <c r="G127" s="11">
        <f t="shared" si="1"/>
        <v>0</v>
      </c>
    </row>
    <row r="128" spans="1:7" ht="21.75" customHeight="1" x14ac:dyDescent="0.25">
      <c r="A128" s="48" t="s">
        <v>69</v>
      </c>
      <c r="B128" s="48" t="s">
        <v>69</v>
      </c>
      <c r="C128" s="30" t="s">
        <v>121</v>
      </c>
      <c r="D128" s="31">
        <v>6</v>
      </c>
      <c r="E128" s="24">
        <v>0</v>
      </c>
      <c r="F128" s="24">
        <v>0</v>
      </c>
      <c r="G128" s="11">
        <f t="shared" si="1"/>
        <v>0</v>
      </c>
    </row>
    <row r="129" spans="1:7" ht="21.75" customHeight="1" x14ac:dyDescent="0.25">
      <c r="A129" s="16" t="s">
        <v>20</v>
      </c>
      <c r="B129" s="16" t="s">
        <v>20</v>
      </c>
      <c r="C129" s="30" t="s">
        <v>171</v>
      </c>
      <c r="D129" s="31">
        <v>5</v>
      </c>
      <c r="E129" s="24">
        <v>0.01</v>
      </c>
      <c r="F129" s="24">
        <v>0.01</v>
      </c>
      <c r="G129" s="11">
        <f t="shared" si="1"/>
        <v>0</v>
      </c>
    </row>
    <row r="130" spans="1:7" ht="24.95" customHeight="1" x14ac:dyDescent="0.25">
      <c r="A130" s="16" t="s">
        <v>28</v>
      </c>
      <c r="B130" s="16" t="s">
        <v>28</v>
      </c>
      <c r="C130" s="30" t="s">
        <v>122</v>
      </c>
      <c r="D130" s="31">
        <v>7</v>
      </c>
      <c r="E130" s="24">
        <v>0</v>
      </c>
      <c r="F130" s="24">
        <v>0</v>
      </c>
      <c r="G130" s="11">
        <f t="shared" si="1"/>
        <v>0</v>
      </c>
    </row>
    <row r="131" spans="1:7" ht="24.95" customHeight="1" x14ac:dyDescent="0.25">
      <c r="A131" s="16" t="s">
        <v>28</v>
      </c>
      <c r="B131" s="16" t="s">
        <v>28</v>
      </c>
      <c r="C131" s="46" t="s">
        <v>123</v>
      </c>
      <c r="D131" s="31">
        <v>6</v>
      </c>
      <c r="E131" s="24">
        <v>5.0000000000000001E-4</v>
      </c>
      <c r="F131" s="24">
        <v>5.0000000000000001E-4</v>
      </c>
      <c r="G131" s="11">
        <f t="shared" si="1"/>
        <v>0</v>
      </c>
    </row>
    <row r="132" spans="1:7" ht="20.25" customHeight="1" x14ac:dyDescent="0.25">
      <c r="A132" s="16" t="s">
        <v>69</v>
      </c>
      <c r="B132" s="16" t="s">
        <v>69</v>
      </c>
      <c r="C132" s="30" t="s">
        <v>124</v>
      </c>
      <c r="D132" s="31" t="s">
        <v>125</v>
      </c>
      <c r="E132" s="24">
        <v>4.1999999999999997E-3</v>
      </c>
      <c r="F132" s="24">
        <v>4.1999999999999997E-3</v>
      </c>
      <c r="G132" s="11">
        <f t="shared" si="1"/>
        <v>0</v>
      </c>
    </row>
    <row r="133" spans="1:7" ht="27" customHeight="1" x14ac:dyDescent="0.25">
      <c r="A133" s="38" t="s">
        <v>28</v>
      </c>
      <c r="B133" s="38" t="s">
        <v>28</v>
      </c>
      <c r="C133" s="30" t="s">
        <v>124</v>
      </c>
      <c r="D133" s="31">
        <v>4</v>
      </c>
      <c r="E133" s="18">
        <v>3.5000000000000003E-2</v>
      </c>
      <c r="F133" s="18">
        <v>3.5000000000000003E-2</v>
      </c>
      <c r="G133" s="11">
        <f t="shared" si="1"/>
        <v>0</v>
      </c>
    </row>
    <row r="134" spans="1:7" ht="27.75" customHeight="1" x14ac:dyDescent="0.25">
      <c r="A134" s="38" t="s">
        <v>28</v>
      </c>
      <c r="B134" s="38" t="s">
        <v>28</v>
      </c>
      <c r="C134" s="30" t="s">
        <v>124</v>
      </c>
      <c r="D134" s="31">
        <v>6</v>
      </c>
      <c r="E134" s="18">
        <v>5.9999999999999995E-4</v>
      </c>
      <c r="F134" s="18">
        <v>5.9999999999999995E-4</v>
      </c>
      <c r="G134" s="11">
        <f t="shared" si="1"/>
        <v>0</v>
      </c>
    </row>
    <row r="135" spans="1:7" ht="24.95" customHeight="1" x14ac:dyDescent="0.2">
      <c r="A135" s="16" t="s">
        <v>20</v>
      </c>
      <c r="B135" s="16" t="s">
        <v>20</v>
      </c>
      <c r="C135" s="33" t="s">
        <v>126</v>
      </c>
      <c r="D135" s="31">
        <v>5</v>
      </c>
      <c r="E135" s="24">
        <v>3.0000000000000001E-3</v>
      </c>
      <c r="F135" s="24">
        <v>3.0000000000000001E-3</v>
      </c>
      <c r="G135" s="11">
        <f t="shared" si="1"/>
        <v>0</v>
      </c>
    </row>
    <row r="136" spans="1:7" ht="18" customHeight="1" x14ac:dyDescent="0.2">
      <c r="A136" s="16" t="s">
        <v>20</v>
      </c>
      <c r="B136" s="16" t="s">
        <v>20</v>
      </c>
      <c r="C136" s="33" t="s">
        <v>127</v>
      </c>
      <c r="D136" s="31">
        <v>7</v>
      </c>
      <c r="E136" s="24">
        <v>0</v>
      </c>
      <c r="F136" s="24">
        <v>0</v>
      </c>
      <c r="G136" s="11">
        <f t="shared" si="1"/>
        <v>0</v>
      </c>
    </row>
    <row r="137" spans="1:7" ht="20.25" customHeight="1" x14ac:dyDescent="0.2">
      <c r="A137" s="16" t="s">
        <v>26</v>
      </c>
      <c r="B137" s="16" t="s">
        <v>26</v>
      </c>
      <c r="C137" s="33" t="s">
        <v>128</v>
      </c>
      <c r="D137" s="31">
        <v>5</v>
      </c>
      <c r="E137" s="24">
        <v>0.01</v>
      </c>
      <c r="F137" s="24">
        <v>0.01</v>
      </c>
      <c r="G137" s="11">
        <f t="shared" ref="G137:G178" si="2">E137-F137</f>
        <v>0</v>
      </c>
    </row>
    <row r="138" spans="1:7" ht="24.95" customHeight="1" x14ac:dyDescent="0.2">
      <c r="A138" s="16" t="s">
        <v>28</v>
      </c>
      <c r="B138" s="16" t="s">
        <v>28</v>
      </c>
      <c r="C138" s="33" t="s">
        <v>129</v>
      </c>
      <c r="D138" s="31">
        <v>7</v>
      </c>
      <c r="E138" s="24">
        <v>7.2000000000000005E-4</v>
      </c>
      <c r="F138" s="24">
        <v>7.2000000000000005E-4</v>
      </c>
      <c r="G138" s="11">
        <f t="shared" si="2"/>
        <v>0</v>
      </c>
    </row>
    <row r="139" spans="1:7" ht="16.5" customHeight="1" x14ac:dyDescent="0.2">
      <c r="A139" s="34" t="s">
        <v>200</v>
      </c>
      <c r="B139" s="34" t="s">
        <v>200</v>
      </c>
      <c r="C139" s="33" t="s">
        <v>131</v>
      </c>
      <c r="D139" s="31">
        <v>6</v>
      </c>
      <c r="E139" s="24">
        <v>7.0000000000000001E-3</v>
      </c>
      <c r="F139" s="24">
        <v>7.0000000000000001E-3</v>
      </c>
      <c r="G139" s="11">
        <f t="shared" si="2"/>
        <v>0</v>
      </c>
    </row>
    <row r="140" spans="1:7" ht="24.95" customHeight="1" x14ac:dyDescent="0.2">
      <c r="A140" s="16" t="s">
        <v>132</v>
      </c>
      <c r="B140" s="16" t="s">
        <v>28</v>
      </c>
      <c r="C140" s="33" t="s">
        <v>133</v>
      </c>
      <c r="D140" s="31">
        <v>6</v>
      </c>
      <c r="E140" s="24">
        <v>2E-3</v>
      </c>
      <c r="F140" s="24">
        <v>2E-3</v>
      </c>
      <c r="G140" s="11">
        <f t="shared" si="2"/>
        <v>0</v>
      </c>
    </row>
    <row r="141" spans="1:7" ht="24.95" customHeight="1" x14ac:dyDescent="0.2">
      <c r="A141" s="16" t="s">
        <v>132</v>
      </c>
      <c r="B141" s="16" t="s">
        <v>28</v>
      </c>
      <c r="C141" s="33" t="s">
        <v>134</v>
      </c>
      <c r="D141" s="31">
        <v>5</v>
      </c>
      <c r="E141" s="24">
        <v>0.06</v>
      </c>
      <c r="F141" s="24">
        <v>0.06</v>
      </c>
      <c r="G141" s="11">
        <f t="shared" si="2"/>
        <v>0</v>
      </c>
    </row>
    <row r="142" spans="1:7" ht="17.25" customHeight="1" x14ac:dyDescent="0.2">
      <c r="A142" s="16" t="s">
        <v>26</v>
      </c>
      <c r="B142" s="16" t="s">
        <v>26</v>
      </c>
      <c r="C142" s="33" t="s">
        <v>135</v>
      </c>
      <c r="D142" s="31">
        <v>6</v>
      </c>
      <c r="E142" s="24">
        <v>6.0000000000000001E-3</v>
      </c>
      <c r="F142" s="24">
        <v>6.0000000000000001E-3</v>
      </c>
      <c r="G142" s="11">
        <f t="shared" si="2"/>
        <v>0</v>
      </c>
    </row>
    <row r="143" spans="1:7" ht="16.5" customHeight="1" x14ac:dyDescent="0.2">
      <c r="A143" s="16" t="s">
        <v>136</v>
      </c>
      <c r="B143" s="16" t="s">
        <v>136</v>
      </c>
      <c r="C143" s="33" t="s">
        <v>137</v>
      </c>
      <c r="D143" s="31">
        <v>7</v>
      </c>
      <c r="E143" s="24">
        <v>2.9999999999999997E-4</v>
      </c>
      <c r="F143" s="24">
        <v>2.9999999999999997E-4</v>
      </c>
      <c r="G143" s="11">
        <f t="shared" si="2"/>
        <v>0</v>
      </c>
    </row>
    <row r="144" spans="1:7" ht="24.95" customHeight="1" x14ac:dyDescent="0.2">
      <c r="A144" s="16" t="s">
        <v>132</v>
      </c>
      <c r="B144" s="16" t="s">
        <v>28</v>
      </c>
      <c r="C144" s="33" t="s">
        <v>138</v>
      </c>
      <c r="D144" s="31">
        <v>6</v>
      </c>
      <c r="E144" s="24">
        <v>1.5E-3</v>
      </c>
      <c r="F144" s="24">
        <v>1.5E-3</v>
      </c>
      <c r="G144" s="11">
        <f t="shared" si="2"/>
        <v>0</v>
      </c>
    </row>
    <row r="145" spans="1:7" ht="18" customHeight="1" x14ac:dyDescent="0.2">
      <c r="A145" s="16" t="s">
        <v>20</v>
      </c>
      <c r="B145" s="16" t="s">
        <v>20</v>
      </c>
      <c r="C145" s="33" t="s">
        <v>139</v>
      </c>
      <c r="D145" s="31">
        <v>6</v>
      </c>
      <c r="E145" s="24">
        <v>0</v>
      </c>
      <c r="F145" s="24">
        <v>0</v>
      </c>
      <c r="G145" s="11">
        <f t="shared" si="2"/>
        <v>0</v>
      </c>
    </row>
    <row r="146" spans="1:7" ht="24.95" customHeight="1" x14ac:dyDescent="0.2">
      <c r="A146" s="8" t="s">
        <v>12</v>
      </c>
      <c r="B146" s="8" t="s">
        <v>12</v>
      </c>
      <c r="C146" s="33" t="s">
        <v>140</v>
      </c>
      <c r="D146" s="31">
        <v>5</v>
      </c>
      <c r="E146" s="24">
        <v>1.4E-2</v>
      </c>
      <c r="F146" s="24">
        <v>1.4E-2</v>
      </c>
      <c r="G146" s="11">
        <f t="shared" si="2"/>
        <v>0</v>
      </c>
    </row>
    <row r="147" spans="1:7" ht="17.25" customHeight="1" x14ac:dyDescent="0.2">
      <c r="A147" s="16" t="s">
        <v>141</v>
      </c>
      <c r="B147" s="16" t="s">
        <v>141</v>
      </c>
      <c r="C147" s="33" t="s">
        <v>142</v>
      </c>
      <c r="D147" s="31">
        <v>6</v>
      </c>
      <c r="E147" s="24">
        <v>0</v>
      </c>
      <c r="F147" s="24">
        <v>0</v>
      </c>
      <c r="G147" s="11">
        <f t="shared" si="2"/>
        <v>0</v>
      </c>
    </row>
    <row r="148" spans="1:7" ht="19.5" customHeight="1" x14ac:dyDescent="0.2">
      <c r="A148" s="16" t="s">
        <v>69</v>
      </c>
      <c r="B148" s="16" t="s">
        <v>69</v>
      </c>
      <c r="C148" s="33" t="s">
        <v>143</v>
      </c>
      <c r="D148" s="31">
        <v>7</v>
      </c>
      <c r="E148" s="24">
        <v>2.0000000000000001E-4</v>
      </c>
      <c r="F148" s="24">
        <v>2.0000000000000001E-4</v>
      </c>
      <c r="G148" s="11">
        <f t="shared" si="2"/>
        <v>0</v>
      </c>
    </row>
    <row r="149" spans="1:7" ht="18" customHeight="1" x14ac:dyDescent="0.2">
      <c r="A149" s="16" t="s">
        <v>69</v>
      </c>
      <c r="B149" s="16" t="s">
        <v>69</v>
      </c>
      <c r="C149" s="33" t="s">
        <v>144</v>
      </c>
      <c r="D149" s="31">
        <v>6</v>
      </c>
      <c r="E149" s="24">
        <v>2.5000000000000001E-3</v>
      </c>
      <c r="F149" s="24">
        <v>2.5000000000000001E-3</v>
      </c>
      <c r="G149" s="11">
        <f t="shared" si="2"/>
        <v>0</v>
      </c>
    </row>
    <row r="150" spans="1:7" ht="17.25" customHeight="1" x14ac:dyDescent="0.2">
      <c r="A150" s="16" t="s">
        <v>130</v>
      </c>
      <c r="B150" s="16" t="s">
        <v>130</v>
      </c>
      <c r="C150" s="33" t="s">
        <v>161</v>
      </c>
      <c r="D150" s="31">
        <v>5</v>
      </c>
      <c r="E150" s="24">
        <v>2.8799999999999999E-2</v>
      </c>
      <c r="F150" s="24">
        <v>2.8799999999999999E-2</v>
      </c>
      <c r="G150" s="11">
        <f t="shared" si="2"/>
        <v>0</v>
      </c>
    </row>
    <row r="151" spans="1:7" ht="18.75" customHeight="1" x14ac:dyDescent="0.2">
      <c r="A151" s="16" t="s">
        <v>130</v>
      </c>
      <c r="B151" s="16" t="s">
        <v>130</v>
      </c>
      <c r="C151" s="33" t="s">
        <v>159</v>
      </c>
      <c r="D151" s="31">
        <v>4</v>
      </c>
      <c r="E151" s="24">
        <v>0.21</v>
      </c>
      <c r="F151" s="24">
        <v>0.21</v>
      </c>
      <c r="G151" s="11">
        <f t="shared" si="2"/>
        <v>0</v>
      </c>
    </row>
    <row r="152" spans="1:7" ht="18" customHeight="1" x14ac:dyDescent="0.2">
      <c r="A152" s="16" t="s">
        <v>69</v>
      </c>
      <c r="B152" s="16" t="s">
        <v>69</v>
      </c>
      <c r="C152" s="33" t="s">
        <v>194</v>
      </c>
      <c r="D152" s="31">
        <v>5</v>
      </c>
      <c r="E152" s="24">
        <v>0</v>
      </c>
      <c r="F152" s="24">
        <v>0</v>
      </c>
      <c r="G152" s="11">
        <f t="shared" si="2"/>
        <v>0</v>
      </c>
    </row>
    <row r="153" spans="1:7" ht="17.25" customHeight="1" x14ac:dyDescent="0.2">
      <c r="A153" s="16" t="s">
        <v>20</v>
      </c>
      <c r="B153" s="16" t="s">
        <v>20</v>
      </c>
      <c r="C153" s="33" t="s">
        <v>145</v>
      </c>
      <c r="D153" s="31">
        <v>6</v>
      </c>
      <c r="E153" s="24">
        <v>2E-3</v>
      </c>
      <c r="F153" s="24">
        <v>2E-3</v>
      </c>
      <c r="G153" s="11">
        <f t="shared" si="2"/>
        <v>0</v>
      </c>
    </row>
    <row r="154" spans="1:7" ht="17.25" customHeight="1" x14ac:dyDescent="0.2">
      <c r="A154" s="16" t="s">
        <v>130</v>
      </c>
      <c r="B154" s="16" t="s">
        <v>130</v>
      </c>
      <c r="C154" s="33" t="s">
        <v>146</v>
      </c>
      <c r="D154" s="31">
        <v>6</v>
      </c>
      <c r="E154" s="24">
        <v>8.0000000000000004E-4</v>
      </c>
      <c r="F154" s="24">
        <v>8.0000000000000004E-4</v>
      </c>
      <c r="G154" s="11">
        <f t="shared" si="2"/>
        <v>0</v>
      </c>
    </row>
    <row r="155" spans="1:7" ht="22.5" customHeight="1" x14ac:dyDescent="0.2">
      <c r="A155" s="16" t="s">
        <v>132</v>
      </c>
      <c r="B155" s="16" t="s">
        <v>28</v>
      </c>
      <c r="C155" s="33" t="s">
        <v>147</v>
      </c>
      <c r="D155" s="31">
        <v>7</v>
      </c>
      <c r="E155" s="24">
        <v>8.0000000000000004E-4</v>
      </c>
      <c r="F155" s="24">
        <v>8.0000000000000004E-4</v>
      </c>
      <c r="G155" s="11">
        <f t="shared" si="2"/>
        <v>0</v>
      </c>
    </row>
    <row r="156" spans="1:7" ht="24.95" customHeight="1" x14ac:dyDescent="0.2">
      <c r="A156" s="16" t="s">
        <v>132</v>
      </c>
      <c r="B156" s="16" t="s">
        <v>28</v>
      </c>
      <c r="C156" s="33" t="s">
        <v>160</v>
      </c>
      <c r="D156" s="31">
        <v>6</v>
      </c>
      <c r="E156" s="24">
        <v>0</v>
      </c>
      <c r="F156" s="24">
        <v>0</v>
      </c>
      <c r="G156" s="11">
        <f t="shared" si="2"/>
        <v>0</v>
      </c>
    </row>
    <row r="157" spans="1:7" ht="24.95" customHeight="1" x14ac:dyDescent="0.2">
      <c r="A157" s="16" t="s">
        <v>132</v>
      </c>
      <c r="B157" s="16" t="s">
        <v>28</v>
      </c>
      <c r="C157" s="33" t="s">
        <v>148</v>
      </c>
      <c r="D157" s="31">
        <v>6</v>
      </c>
      <c r="E157" s="24">
        <v>3.7499999999999999E-3</v>
      </c>
      <c r="F157" s="24">
        <v>3.7499999999999999E-3</v>
      </c>
      <c r="G157" s="11">
        <f t="shared" si="2"/>
        <v>0</v>
      </c>
    </row>
    <row r="158" spans="1:7" ht="24.95" customHeight="1" x14ac:dyDescent="0.2">
      <c r="A158" s="8" t="s">
        <v>12</v>
      </c>
      <c r="B158" s="8" t="s">
        <v>12</v>
      </c>
      <c r="C158" s="33" t="s">
        <v>149</v>
      </c>
      <c r="D158" s="31">
        <v>7</v>
      </c>
      <c r="E158" s="24">
        <v>2.0000000000000001E-4</v>
      </c>
      <c r="F158" s="24">
        <v>2.0000000000000001E-4</v>
      </c>
      <c r="G158" s="11">
        <f t="shared" si="2"/>
        <v>0</v>
      </c>
    </row>
    <row r="159" spans="1:7" ht="18.75" customHeight="1" x14ac:dyDescent="0.2">
      <c r="A159" s="16" t="s">
        <v>26</v>
      </c>
      <c r="B159" s="16" t="s">
        <v>26</v>
      </c>
      <c r="C159" s="33" t="s">
        <v>150</v>
      </c>
      <c r="D159" s="31">
        <v>6</v>
      </c>
      <c r="E159" s="24">
        <v>0</v>
      </c>
      <c r="F159" s="24">
        <v>0</v>
      </c>
      <c r="G159" s="11">
        <f t="shared" si="2"/>
        <v>0</v>
      </c>
    </row>
    <row r="160" spans="1:7" ht="18" customHeight="1" x14ac:dyDescent="0.2">
      <c r="A160" s="16" t="s">
        <v>20</v>
      </c>
      <c r="B160" s="16" t="s">
        <v>20</v>
      </c>
      <c r="C160" s="33" t="s">
        <v>151</v>
      </c>
      <c r="D160" s="31">
        <v>7</v>
      </c>
      <c r="E160" s="24">
        <v>4.0999999999999999E-4</v>
      </c>
      <c r="F160" s="24">
        <v>4.0999999999999999E-4</v>
      </c>
      <c r="G160" s="11">
        <f t="shared" si="2"/>
        <v>0</v>
      </c>
    </row>
    <row r="161" spans="1:7" ht="18" customHeight="1" x14ac:dyDescent="0.2">
      <c r="A161" s="16" t="s">
        <v>141</v>
      </c>
      <c r="B161" s="16" t="s">
        <v>141</v>
      </c>
      <c r="C161" s="33" t="s">
        <v>157</v>
      </c>
      <c r="D161" s="31">
        <v>6</v>
      </c>
      <c r="E161" s="24">
        <v>3.0000000000000001E-3</v>
      </c>
      <c r="F161" s="24">
        <v>3.0000000000000001E-3</v>
      </c>
      <c r="G161" s="11">
        <f t="shared" si="2"/>
        <v>0</v>
      </c>
    </row>
    <row r="162" spans="1:7" ht="24.95" customHeight="1" x14ac:dyDescent="0.2">
      <c r="A162" s="8" t="s">
        <v>12</v>
      </c>
      <c r="B162" s="8" t="s">
        <v>12</v>
      </c>
      <c r="C162" s="33" t="s">
        <v>152</v>
      </c>
      <c r="D162" s="31">
        <v>6</v>
      </c>
      <c r="E162" s="24">
        <v>5.0000000000000001E-3</v>
      </c>
      <c r="F162" s="24">
        <v>5.0000000000000001E-3</v>
      </c>
      <c r="G162" s="11">
        <f t="shared" si="2"/>
        <v>0</v>
      </c>
    </row>
    <row r="163" spans="1:7" ht="18" customHeight="1" x14ac:dyDescent="0.2">
      <c r="A163" s="16" t="s">
        <v>20</v>
      </c>
      <c r="B163" s="16" t="s">
        <v>20</v>
      </c>
      <c r="C163" s="33" t="s">
        <v>162</v>
      </c>
      <c r="D163" s="31">
        <v>6</v>
      </c>
      <c r="E163" s="24">
        <v>3.3399999999999999E-4</v>
      </c>
      <c r="F163" s="24">
        <v>3.3399999999999999E-4</v>
      </c>
      <c r="G163" s="11">
        <f t="shared" si="2"/>
        <v>0</v>
      </c>
    </row>
    <row r="164" spans="1:7" ht="24.95" customHeight="1" x14ac:dyDescent="0.2">
      <c r="A164" s="38" t="s">
        <v>28</v>
      </c>
      <c r="B164" s="38" t="s">
        <v>28</v>
      </c>
      <c r="C164" s="33" t="s">
        <v>164</v>
      </c>
      <c r="D164" s="31">
        <v>7</v>
      </c>
      <c r="E164" s="24">
        <v>5.0000000000000002E-5</v>
      </c>
      <c r="F164" s="24">
        <v>5.0000000000000002E-5</v>
      </c>
      <c r="G164" s="11">
        <f t="shared" si="2"/>
        <v>0</v>
      </c>
    </row>
    <row r="165" spans="1:7" ht="24.95" customHeight="1" x14ac:dyDescent="0.2">
      <c r="A165" s="8" t="s">
        <v>12</v>
      </c>
      <c r="B165" s="8" t="s">
        <v>12</v>
      </c>
      <c r="C165" s="33" t="s">
        <v>163</v>
      </c>
      <c r="D165" s="31">
        <v>7</v>
      </c>
      <c r="E165" s="24">
        <v>0</v>
      </c>
      <c r="F165" s="24">
        <v>0</v>
      </c>
      <c r="G165" s="11">
        <f t="shared" si="2"/>
        <v>0</v>
      </c>
    </row>
    <row r="166" spans="1:7" ht="24.95" customHeight="1" x14ac:dyDescent="0.25">
      <c r="A166" s="38" t="s">
        <v>28</v>
      </c>
      <c r="B166" s="38" t="s">
        <v>28</v>
      </c>
      <c r="C166" s="45" t="s">
        <v>167</v>
      </c>
      <c r="D166" s="9">
        <v>5</v>
      </c>
      <c r="E166" s="24">
        <v>4.5249999999999999E-2</v>
      </c>
      <c r="F166" s="24">
        <v>4.5249999999999999E-2</v>
      </c>
      <c r="G166" s="11">
        <f t="shared" si="2"/>
        <v>0</v>
      </c>
    </row>
    <row r="167" spans="1:7" ht="24.95" customHeight="1" x14ac:dyDescent="0.25">
      <c r="A167" s="34" t="s">
        <v>50</v>
      </c>
      <c r="B167" s="34" t="s">
        <v>50</v>
      </c>
      <c r="C167" s="45" t="s">
        <v>168</v>
      </c>
      <c r="D167" s="9">
        <v>6</v>
      </c>
      <c r="E167" s="24">
        <v>7.6000000000000004E-4</v>
      </c>
      <c r="F167" s="24">
        <v>7.6000000000000004E-4</v>
      </c>
      <c r="G167" s="11">
        <f t="shared" si="2"/>
        <v>0</v>
      </c>
    </row>
    <row r="168" spans="1:7" ht="24.95" customHeight="1" x14ac:dyDescent="0.25">
      <c r="A168" s="34" t="s">
        <v>50</v>
      </c>
      <c r="B168" s="34" t="s">
        <v>50</v>
      </c>
      <c r="C168" s="45" t="s">
        <v>191</v>
      </c>
      <c r="D168" s="9">
        <v>6</v>
      </c>
      <c r="E168" s="24">
        <v>0</v>
      </c>
      <c r="F168" s="24">
        <v>0</v>
      </c>
      <c r="G168" s="11">
        <f t="shared" si="2"/>
        <v>0</v>
      </c>
    </row>
    <row r="169" spans="1:7" ht="24.95" customHeight="1" x14ac:dyDescent="0.25">
      <c r="A169" s="34" t="s">
        <v>50</v>
      </c>
      <c r="B169" s="34" t="s">
        <v>50</v>
      </c>
      <c r="C169" s="45" t="s">
        <v>195</v>
      </c>
      <c r="D169" s="9">
        <v>5</v>
      </c>
      <c r="E169" s="24">
        <v>3.0000000000000001E-3</v>
      </c>
      <c r="F169" s="24">
        <v>3.0000000000000001E-3</v>
      </c>
      <c r="G169" s="11">
        <f t="shared" si="2"/>
        <v>0</v>
      </c>
    </row>
    <row r="170" spans="1:7" ht="24.95" customHeight="1" x14ac:dyDescent="0.25">
      <c r="A170" s="38" t="s">
        <v>28</v>
      </c>
      <c r="B170" s="38" t="s">
        <v>28</v>
      </c>
      <c r="C170" s="45" t="s">
        <v>196</v>
      </c>
      <c r="D170" s="9">
        <v>6</v>
      </c>
      <c r="E170" s="24">
        <v>7.3499999999999998E-4</v>
      </c>
      <c r="F170" s="24">
        <v>7.3499999999999998E-4</v>
      </c>
      <c r="G170" s="11">
        <f t="shared" si="2"/>
        <v>0</v>
      </c>
    </row>
    <row r="171" spans="1:7" ht="24.95" customHeight="1" x14ac:dyDescent="0.25">
      <c r="A171" s="38" t="s">
        <v>28</v>
      </c>
      <c r="B171" s="38" t="s">
        <v>28</v>
      </c>
      <c r="C171" s="45" t="s">
        <v>197</v>
      </c>
      <c r="D171" s="9">
        <v>6</v>
      </c>
      <c r="E171" s="24">
        <v>0</v>
      </c>
      <c r="F171" s="24">
        <v>0</v>
      </c>
      <c r="G171" s="11">
        <f t="shared" si="2"/>
        <v>0</v>
      </c>
    </row>
    <row r="172" spans="1:7" ht="24.95" customHeight="1" x14ac:dyDescent="0.25">
      <c r="A172" s="34" t="s">
        <v>50</v>
      </c>
      <c r="B172" s="34" t="s">
        <v>50</v>
      </c>
      <c r="C172" s="45" t="s">
        <v>198</v>
      </c>
      <c r="D172" s="9">
        <v>6</v>
      </c>
      <c r="E172" s="24">
        <v>5.0000000000000001E-3</v>
      </c>
      <c r="F172" s="24">
        <v>5.0000000000000001E-3</v>
      </c>
      <c r="G172" s="11">
        <f t="shared" si="2"/>
        <v>0</v>
      </c>
    </row>
    <row r="173" spans="1:7" ht="24.95" customHeight="1" x14ac:dyDescent="0.25">
      <c r="A173" s="34" t="s">
        <v>50</v>
      </c>
      <c r="B173" s="34" t="s">
        <v>50</v>
      </c>
      <c r="C173" s="45" t="s">
        <v>199</v>
      </c>
      <c r="D173" s="9">
        <v>5</v>
      </c>
      <c r="E173" s="24">
        <v>1.4605999999999999E-2</v>
      </c>
      <c r="F173" s="24">
        <v>1.4605999999999999E-2</v>
      </c>
      <c r="G173" s="11">
        <f t="shared" si="2"/>
        <v>0</v>
      </c>
    </row>
    <row r="174" spans="1:7" ht="24.95" customHeight="1" x14ac:dyDescent="0.25">
      <c r="A174" s="34" t="s">
        <v>200</v>
      </c>
      <c r="B174" s="34" t="s">
        <v>200</v>
      </c>
      <c r="C174" s="45" t="s">
        <v>201</v>
      </c>
      <c r="D174" s="9">
        <v>6</v>
      </c>
      <c r="E174" s="24">
        <v>0</v>
      </c>
      <c r="F174" s="24">
        <v>0</v>
      </c>
      <c r="G174" s="11">
        <f t="shared" si="2"/>
        <v>0</v>
      </c>
    </row>
    <row r="175" spans="1:7" ht="24.95" customHeight="1" x14ac:dyDescent="0.2">
      <c r="A175" s="38" t="s">
        <v>28</v>
      </c>
      <c r="B175" s="38" t="s">
        <v>28</v>
      </c>
      <c r="C175" s="33" t="s">
        <v>153</v>
      </c>
      <c r="D175" s="31">
        <v>5</v>
      </c>
      <c r="E175" s="18">
        <v>2.6675000000000001E-2</v>
      </c>
      <c r="F175" s="18">
        <v>2.6675000000000001E-2</v>
      </c>
      <c r="G175" s="11">
        <f t="shared" si="2"/>
        <v>0</v>
      </c>
    </row>
    <row r="176" spans="1:7" ht="24.95" customHeight="1" x14ac:dyDescent="0.2">
      <c r="A176" s="38" t="s">
        <v>28</v>
      </c>
      <c r="B176" s="38" t="s">
        <v>28</v>
      </c>
      <c r="C176" s="33" t="s">
        <v>153</v>
      </c>
      <c r="D176" s="31">
        <v>6</v>
      </c>
      <c r="E176" s="18">
        <v>5.5830000000000003E-3</v>
      </c>
      <c r="F176" s="18">
        <v>5.5830000000000003E-3</v>
      </c>
      <c r="G176" s="11">
        <f t="shared" si="2"/>
        <v>0</v>
      </c>
    </row>
    <row r="177" spans="1:7" ht="18.75" customHeight="1" x14ac:dyDescent="0.2">
      <c r="A177" s="16" t="s">
        <v>26</v>
      </c>
      <c r="B177" s="16" t="s">
        <v>26</v>
      </c>
      <c r="C177" s="33" t="s">
        <v>154</v>
      </c>
      <c r="D177" s="31">
        <v>7</v>
      </c>
      <c r="E177" s="24">
        <v>2.5000000000000001E-5</v>
      </c>
      <c r="F177" s="24">
        <v>2.5000000000000001E-5</v>
      </c>
      <c r="G177" s="11">
        <f t="shared" si="2"/>
        <v>0</v>
      </c>
    </row>
    <row r="178" spans="1:7" ht="16.5" customHeight="1" x14ac:dyDescent="0.25">
      <c r="A178" s="16"/>
      <c r="B178" s="16"/>
      <c r="C178" s="30" t="s">
        <v>155</v>
      </c>
      <c r="D178" s="31">
        <v>8</v>
      </c>
      <c r="E178" s="24">
        <v>2.2999999999999998</v>
      </c>
      <c r="F178" s="24">
        <v>2.2999999999999998</v>
      </c>
      <c r="G178" s="11">
        <f t="shared" si="2"/>
        <v>0</v>
      </c>
    </row>
    <row r="179" spans="1:7" x14ac:dyDescent="0.25">
      <c r="C179" s="49"/>
      <c r="D179" s="49"/>
      <c r="E179" s="13">
        <f>SUM(E9:E178)</f>
        <v>4.3388409999999977</v>
      </c>
      <c r="F179" s="13">
        <f t="shared" ref="F179:G179" si="3">SUM(F9:F178)</f>
        <v>4.3388409999999977</v>
      </c>
      <c r="G179" s="13">
        <f t="shared" si="3"/>
        <v>0</v>
      </c>
    </row>
    <row r="180" spans="1:7" x14ac:dyDescent="0.25">
      <c r="E180" s="13"/>
      <c r="F180" s="13"/>
      <c r="G180" s="13"/>
    </row>
  </sheetData>
  <mergeCells count="2"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сентябрь 2026</vt:lpstr>
      <vt:lpstr>октябрь 2026</vt:lpstr>
      <vt:lpstr>ноябрь 2026</vt:lpstr>
      <vt:lpstr>декабрь 2026</vt:lpstr>
      <vt:lpstr>по группам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ids1714</dc:creator>
  <cp:lastModifiedBy>ids1714</cp:lastModifiedBy>
  <cp:lastPrinted>2025-09-08T09:50:58Z</cp:lastPrinted>
  <dcterms:created xsi:type="dcterms:W3CDTF">2015-06-05T18:19:34Z</dcterms:created>
  <dcterms:modified xsi:type="dcterms:W3CDTF">2025-10-21T03:12:18Z</dcterms:modified>
</cp:coreProperties>
</file>